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684" firstSheet="2" activeTab="4"/>
  </bookViews>
  <sheets>
    <sheet name="женщины" sheetId="1" r:id="rId1"/>
    <sheet name="мужчины" sheetId="2" r:id="rId2"/>
    <sheet name="женщины фин" sheetId="3" r:id="rId3"/>
    <sheet name="мужчины фин" sheetId="4" r:id="rId4"/>
    <sheet name="женщины итог" sheetId="5" r:id="rId5"/>
    <sheet name="мужчины итог" sheetId="6" r:id="rId6"/>
    <sheet name="команды" sheetId="7" r:id="rId7"/>
    <sheet name="команды итог" sheetId="8" r:id="rId8"/>
  </sheets>
  <definedNames>
    <definedName name="_xlnm.Print_Titles" localSheetId="0">'женщины'!$1:$6</definedName>
    <definedName name="_xlnm.Print_Titles" localSheetId="4">'женщины итог'!$1:$6</definedName>
    <definedName name="_xlnm.Print_Titles" localSheetId="2">'женщины фин'!$1:$6</definedName>
    <definedName name="_xlnm.Print_Titles" localSheetId="7">'команды итог'!$1:$6</definedName>
    <definedName name="_xlnm.Print_Titles" localSheetId="1">'мужчины'!$1:$6</definedName>
    <definedName name="_xlnm.Print_Titles" localSheetId="5">'мужчины итог'!$1:$6</definedName>
    <definedName name="_xlnm.Print_Titles" localSheetId="3">'мужчины фин'!$1:$6</definedName>
    <definedName name="_xlnm.Print_Area" localSheetId="0">'женщины'!$A$1:$S$71</definedName>
    <definedName name="_xlnm.Print_Area" localSheetId="4">'женщины итог'!$A$1:$Y$71</definedName>
    <definedName name="_xlnm.Print_Area" localSheetId="2">'женщины фин'!$A$1:$S$24</definedName>
    <definedName name="_xlnm.Print_Area" localSheetId="7">'команды итог'!$A$1:$E$36</definedName>
    <definedName name="_xlnm.Print_Area" localSheetId="1">'мужчины'!$A$1:$S$126</definedName>
    <definedName name="_xlnm.Print_Area" localSheetId="5">'мужчины итог'!$A$1:$Y$125</definedName>
    <definedName name="_xlnm.Print_Area" localSheetId="3">'мужчины фин'!$A$1:$S$27</definedName>
  </definedNames>
  <calcPr fullCalcOnLoad="1"/>
</workbook>
</file>

<file path=xl/sharedStrings.xml><?xml version="1.0" encoding="utf-8"?>
<sst xmlns="http://schemas.openxmlformats.org/spreadsheetml/2006/main" count="1838" uniqueCount="253">
  <si>
    <t>Фамилия Имя</t>
  </si>
  <si>
    <t>Команда</t>
  </si>
  <si>
    <t>Разряд</t>
  </si>
  <si>
    <t>ГР</t>
  </si>
  <si>
    <t>А.Г. Федотенков</t>
  </si>
  <si>
    <t>Гл. Секретарь (СРК)</t>
  </si>
  <si>
    <t>Т</t>
  </si>
  <si>
    <t>Б</t>
  </si>
  <si>
    <t>П</t>
  </si>
  <si>
    <t>ЖЕНЩИНЫ - БОУЛДЕРИНГ - КВАЛИФИКАЦИЯ</t>
  </si>
  <si>
    <t>м</t>
  </si>
  <si>
    <t xml:space="preserve">Зам. гл. Судьи по виду: </t>
  </si>
  <si>
    <t>1 трасса</t>
  </si>
  <si>
    <t>5 трасса</t>
  </si>
  <si>
    <t>4 трасса</t>
  </si>
  <si>
    <t>3 трасса</t>
  </si>
  <si>
    <t>2 трасса</t>
  </si>
  <si>
    <t>ПРОТОКОЛ РЕЗУЛЬТАТОВ</t>
  </si>
  <si>
    <t>Гл. Судья соревнований (СРК)</t>
  </si>
  <si>
    <t>КМС</t>
  </si>
  <si>
    <t>Чубенко Вероника</t>
  </si>
  <si>
    <t>МС</t>
  </si>
  <si>
    <t>Балакирева Александра</t>
  </si>
  <si>
    <t>Агафонова Мария</t>
  </si>
  <si>
    <t>Гельманов Рустам</t>
  </si>
  <si>
    <t>Рубцов Алексей</t>
  </si>
  <si>
    <t>1986</t>
  </si>
  <si>
    <t>1982</t>
  </si>
  <si>
    <t>Иванов Сергей</t>
  </si>
  <si>
    <t>1989</t>
  </si>
  <si>
    <t>1991</t>
  </si>
  <si>
    <t>1987</t>
  </si>
  <si>
    <t>1988</t>
  </si>
  <si>
    <t>Сухов Вадим</t>
  </si>
  <si>
    <t>Москва, МАИ</t>
  </si>
  <si>
    <t xml:space="preserve">Московские Студенческие Игры - 2009 </t>
  </si>
  <si>
    <t>МУЖЧИНЫ - БОУЛДЕРИНГ - КВАЛИФИКАЦИЯ</t>
  </si>
  <si>
    <t>28-29 марта 2009 г.</t>
  </si>
  <si>
    <t>Лопухин Константин</t>
  </si>
  <si>
    <t>МГУ</t>
  </si>
  <si>
    <t>Носеевич Федор</t>
  </si>
  <si>
    <t>б/р</t>
  </si>
  <si>
    <t>Храбров Кузьма</t>
  </si>
  <si>
    <t>Кошелев Олег</t>
  </si>
  <si>
    <t>Сиреканян Вагинак</t>
  </si>
  <si>
    <t>МФТИ</t>
  </si>
  <si>
    <t>Заньков Петр</t>
  </si>
  <si>
    <t>Рамазанов Константин</t>
  </si>
  <si>
    <t>Самкин Евгений</t>
  </si>
  <si>
    <t>Поздняков Игорь</t>
  </si>
  <si>
    <t>РГУФК</t>
  </si>
  <si>
    <t>Занегин Петр</t>
  </si>
  <si>
    <t xml:space="preserve">Колобухин Александр </t>
  </si>
  <si>
    <t>Мартынов Федор</t>
  </si>
  <si>
    <t>Лапшин Евгений</t>
  </si>
  <si>
    <t>б\р</t>
  </si>
  <si>
    <t>Бобров Алексей</t>
  </si>
  <si>
    <t>Ильин Иван</t>
  </si>
  <si>
    <t>Кошкин Александр</t>
  </si>
  <si>
    <t xml:space="preserve">Масленкин Евгений </t>
  </si>
  <si>
    <t>МГИУ</t>
  </si>
  <si>
    <t>Васин Александр</t>
  </si>
  <si>
    <t>Шмельков Алексей</t>
  </si>
  <si>
    <t>Пузанов Алексей</t>
  </si>
  <si>
    <t>Худяков Виктор</t>
  </si>
  <si>
    <t>Климов Павел</t>
  </si>
  <si>
    <t>Галанин Михаил</t>
  </si>
  <si>
    <t>МИФИ</t>
  </si>
  <si>
    <t>Грачев Николай</t>
  </si>
  <si>
    <t>Григорьев Григорий</t>
  </si>
  <si>
    <t>Данилин Максим</t>
  </si>
  <si>
    <t>Калабин Станислав</t>
  </si>
  <si>
    <t>Рубанцев Алексей</t>
  </si>
  <si>
    <t>Мереминский Илья</t>
  </si>
  <si>
    <t>Иванцов Георгий</t>
  </si>
  <si>
    <t>Наумов Алексей</t>
  </si>
  <si>
    <t>Разуваев Антон</t>
  </si>
  <si>
    <t>Борисов Денис</t>
  </si>
  <si>
    <t>МГУПИ-2</t>
  </si>
  <si>
    <t>Буров Иван</t>
  </si>
  <si>
    <t>Зайцев Евгений</t>
  </si>
  <si>
    <t>Забава Артем</t>
  </si>
  <si>
    <t>Ширенов Алексей</t>
  </si>
  <si>
    <t>Богатырев Александр</t>
  </si>
  <si>
    <t>Хуснутдинов Тимур</t>
  </si>
  <si>
    <t>РГТЭУ</t>
  </si>
  <si>
    <t xml:space="preserve">Маркин Сергей </t>
  </si>
  <si>
    <t xml:space="preserve">Зарипов Альберт </t>
  </si>
  <si>
    <t>МАИ</t>
  </si>
  <si>
    <t>Петраков Артем</t>
  </si>
  <si>
    <t>Карпов Андрей</t>
  </si>
  <si>
    <t>Зинуров Рустам</t>
  </si>
  <si>
    <t>Актов Владимир</t>
  </si>
  <si>
    <t>Троепольский Сергей</t>
  </si>
  <si>
    <t>Ефимов Анатолий</t>
  </si>
  <si>
    <t>Ткаченко Александр</t>
  </si>
  <si>
    <t>Бабанов Илья</t>
  </si>
  <si>
    <t>Масленников Антон</t>
  </si>
  <si>
    <t>Николаев Александр</t>
  </si>
  <si>
    <t>МГТУ</t>
  </si>
  <si>
    <t>Волков Сергей</t>
  </si>
  <si>
    <t>Митягин Сергей</t>
  </si>
  <si>
    <t>Курушин Григорий</t>
  </si>
  <si>
    <t>Ловинский Игорь</t>
  </si>
  <si>
    <t>Цапакин Владимир</t>
  </si>
  <si>
    <t>Сурмилин Антон</t>
  </si>
  <si>
    <t>Романов Александр</t>
  </si>
  <si>
    <t>Жарков Александр</t>
  </si>
  <si>
    <t>МЭИ-1</t>
  </si>
  <si>
    <t xml:space="preserve">Лазарев Николай </t>
  </si>
  <si>
    <t xml:space="preserve">Якобчук Денис </t>
  </si>
  <si>
    <t xml:space="preserve">Зимин Александр </t>
  </si>
  <si>
    <t xml:space="preserve">Тарасов Леонид </t>
  </si>
  <si>
    <t>МЭИ-2</t>
  </si>
  <si>
    <t xml:space="preserve">Ловинский Никита </t>
  </si>
  <si>
    <t>Найденков Александр</t>
  </si>
  <si>
    <t>МГУПИ-1</t>
  </si>
  <si>
    <t xml:space="preserve">Аминов Фарит </t>
  </si>
  <si>
    <t>Панов Алексей</t>
  </si>
  <si>
    <t>Головко Александр</t>
  </si>
  <si>
    <t>Куликов Андрей</t>
  </si>
  <si>
    <t>Демичев Николай</t>
  </si>
  <si>
    <t>МГАУ</t>
  </si>
  <si>
    <t xml:space="preserve">Евдокименко Станислав </t>
  </si>
  <si>
    <t>Нетишин Максим</t>
  </si>
  <si>
    <t>Ермилов Максим</t>
  </si>
  <si>
    <t>Волокитин Иван</t>
  </si>
  <si>
    <t xml:space="preserve">Алешин Иван </t>
  </si>
  <si>
    <t>РХТУ</t>
  </si>
  <si>
    <t>Бородин Никита</t>
  </si>
  <si>
    <t>Дементиенко Андрей</t>
  </si>
  <si>
    <t>Крыжановский Андрей</t>
  </si>
  <si>
    <t>Смирнов Илья</t>
  </si>
  <si>
    <t>Стулов Юрий</t>
  </si>
  <si>
    <t>Якутик Игорь</t>
  </si>
  <si>
    <t>Егоров Борис</t>
  </si>
  <si>
    <t>МТУСИ</t>
  </si>
  <si>
    <t xml:space="preserve">Колотуша Вячеслав  </t>
  </si>
  <si>
    <t>МАМИ</t>
  </si>
  <si>
    <t>Сапронов Артем</t>
  </si>
  <si>
    <t xml:space="preserve">Ерошкин Сергей </t>
  </si>
  <si>
    <t xml:space="preserve">Коломейцев Андрей </t>
  </si>
  <si>
    <t xml:space="preserve">Барков Богдан </t>
  </si>
  <si>
    <t>Другов Александр</t>
  </si>
  <si>
    <t>АГЗ МЧС</t>
  </si>
  <si>
    <t>Ивановский Иван</t>
  </si>
  <si>
    <t xml:space="preserve">Поздеев Михаил </t>
  </si>
  <si>
    <t>Кузнецов Илья</t>
  </si>
  <si>
    <t xml:space="preserve">Самохин Андрей </t>
  </si>
  <si>
    <t xml:space="preserve">Тимофеев Андрей </t>
  </si>
  <si>
    <t>Барнаев Евгений</t>
  </si>
  <si>
    <t>МИЭТ</t>
  </si>
  <si>
    <t>Чудинов Павел</t>
  </si>
  <si>
    <t>С.Г. Чистякова</t>
  </si>
  <si>
    <t>Соротокина Анна</t>
  </si>
  <si>
    <t>Курочкина Надежда</t>
  </si>
  <si>
    <t>Гуляева Алена</t>
  </si>
  <si>
    <t>Ермолаева Юлия</t>
  </si>
  <si>
    <t>Ширяева Анна</t>
  </si>
  <si>
    <t>Головина Валентина</t>
  </si>
  <si>
    <t>Королева Наталья</t>
  </si>
  <si>
    <t>Власова Алина</t>
  </si>
  <si>
    <t>Зацепина Татьяна</t>
  </si>
  <si>
    <t>Куркова Екатерина</t>
  </si>
  <si>
    <t>Севальнева  Аня</t>
  </si>
  <si>
    <t>Бондарчук Юля</t>
  </si>
  <si>
    <t>Меркушева Людмила</t>
  </si>
  <si>
    <t>Подлесная Алина</t>
  </si>
  <si>
    <t>Стриженко Татьяна</t>
  </si>
  <si>
    <t>Леонова Анастасия</t>
  </si>
  <si>
    <t>Чукова Екатерина</t>
  </si>
  <si>
    <t>Глушнева Екатерина</t>
  </si>
  <si>
    <t>Лубкова Екатерина</t>
  </si>
  <si>
    <t xml:space="preserve">Другова Елена </t>
  </si>
  <si>
    <t xml:space="preserve">Кирияк Антонина </t>
  </si>
  <si>
    <t xml:space="preserve">Хайла Вероника </t>
  </si>
  <si>
    <t xml:space="preserve">Панченко Яна </t>
  </si>
  <si>
    <t>Климова Валерия</t>
  </si>
  <si>
    <t>Жаркова Анастасия</t>
  </si>
  <si>
    <t xml:space="preserve">Глубокова Наталья </t>
  </si>
  <si>
    <t xml:space="preserve">Львова Анастасия </t>
  </si>
  <si>
    <t>Алексеева Марина</t>
  </si>
  <si>
    <t>Волкова Елена</t>
  </si>
  <si>
    <t>Артеменко Александра</t>
  </si>
  <si>
    <t>Назарова Марина</t>
  </si>
  <si>
    <t>Якшибаева Елена</t>
  </si>
  <si>
    <t>Могилевская Ирина</t>
  </si>
  <si>
    <t>МАРХИ</t>
  </si>
  <si>
    <t>Родионова Влада</t>
  </si>
  <si>
    <t>Соротокина Анастасия</t>
  </si>
  <si>
    <t>Серегина Ирина</t>
  </si>
  <si>
    <t>Ускова Софья</t>
  </si>
  <si>
    <t>Елагина Анастасия</t>
  </si>
  <si>
    <t>МАЭП</t>
  </si>
  <si>
    <t>Зуева Татьяна</t>
  </si>
  <si>
    <t>Дубова Ирина</t>
  </si>
  <si>
    <t>Хорошаш Елена</t>
  </si>
  <si>
    <t>Синегуб Ольга</t>
  </si>
  <si>
    <t>Родионова Мария</t>
  </si>
  <si>
    <t>Гуркина Вера</t>
  </si>
  <si>
    <t>Пирогова Александра</t>
  </si>
  <si>
    <t>Кирсанова Виктория</t>
  </si>
  <si>
    <t>Филиппова Ирина</t>
  </si>
  <si>
    <t>Вежнина Мария</t>
  </si>
  <si>
    <t>Куликова Марина</t>
  </si>
  <si>
    <t xml:space="preserve">Бондарь Светлана </t>
  </si>
  <si>
    <t>Столярова Анна</t>
  </si>
  <si>
    <t xml:space="preserve">Егораева Ирина </t>
  </si>
  <si>
    <t>Сергеева Нина</t>
  </si>
  <si>
    <t>Хромова Лиза</t>
  </si>
  <si>
    <t>РГУФК-л</t>
  </si>
  <si>
    <t>МИФИ-л</t>
  </si>
  <si>
    <t>Поляков Алексей</t>
  </si>
  <si>
    <t>ГУУ</t>
  </si>
  <si>
    <t>Николова Мила</t>
  </si>
  <si>
    <t>Рябцев Валентин</t>
  </si>
  <si>
    <t>1990</t>
  </si>
  <si>
    <t>1984</t>
  </si>
  <si>
    <t>МГИУ-л</t>
  </si>
  <si>
    <t>Лищук Святослав</t>
  </si>
  <si>
    <t>Верещагин Радислав</t>
  </si>
  <si>
    <t>МГСУ</t>
  </si>
  <si>
    <t>Волков Павел</t>
  </si>
  <si>
    <t>Демин Алексей</t>
  </si>
  <si>
    <t>Тимохов Павел</t>
  </si>
  <si>
    <t>Пергаева Светлана</t>
  </si>
  <si>
    <t>Логинов Павел</t>
  </si>
  <si>
    <t>Иванов Александр</t>
  </si>
  <si>
    <t>Аполонский Алексей</t>
  </si>
  <si>
    <t>МГТУ-л</t>
  </si>
  <si>
    <t>Соколова Екатерина</t>
  </si>
  <si>
    <t>МАМИ-л</t>
  </si>
  <si>
    <t>Шуняев Александр</t>
  </si>
  <si>
    <t>Сойфер Максим</t>
  </si>
  <si>
    <t>МАИ-л</t>
  </si>
  <si>
    <t>Леонов Георгий</t>
  </si>
  <si>
    <t>РГТЭУ-л</t>
  </si>
  <si>
    <t>Троепольская Юлия</t>
  </si>
  <si>
    <t>МГПУ</t>
  </si>
  <si>
    <t>М</t>
  </si>
  <si>
    <t>ЖЕНЩИНЫ - БОУЛДЕРИНГ</t>
  </si>
  <si>
    <t>Поплавский Станислав</t>
  </si>
  <si>
    <t>Баллы</t>
  </si>
  <si>
    <t>Р-д</t>
  </si>
  <si>
    <t>ЖЕНЩИНЫ - БОУЛДЕРИНГ - ФИНАЛ</t>
  </si>
  <si>
    <t>-</t>
  </si>
  <si>
    <t>МУЖЧИНЫ - БОУЛДЕРИНГ</t>
  </si>
  <si>
    <t>ж</t>
  </si>
  <si>
    <t>КОМАНДНЫЕ РЕЗУЛЬТАТЫ</t>
  </si>
  <si>
    <t>Юдаков Кирилл</t>
  </si>
  <si>
    <t>МИКХсИС</t>
  </si>
  <si>
    <t>Маслеха Дмитрий</t>
  </si>
  <si>
    <t xml:space="preserve">м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</si>
</sst>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.00"/>
  </numFmts>
  <fonts count="3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4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39" xfId="0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center"/>
    </xf>
    <xf numFmtId="0" fontId="11" fillId="24" borderId="61" xfId="0" applyFont="1" applyFill="1" applyBorder="1" applyAlignment="1">
      <alignment horizontal="left"/>
    </xf>
    <xf numFmtId="0" fontId="0" fillId="24" borderId="62" xfId="0" applyFill="1" applyBorder="1" applyAlignment="1">
      <alignment horizontal="center"/>
    </xf>
    <xf numFmtId="0" fontId="11" fillId="24" borderId="63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24" borderId="63" xfId="0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24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65" xfId="0" applyFill="1" applyBorder="1" applyAlignment="1">
      <alignment horizontal="left"/>
    </xf>
    <xf numFmtId="0" fontId="0" fillId="24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0</xdr:rowOff>
    </xdr:from>
    <xdr:to>
      <xdr:col>2</xdr:col>
      <xdr:colOff>238125</xdr:colOff>
      <xdr:row>3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0</xdr:rowOff>
    </xdr:from>
    <xdr:to>
      <xdr:col>2</xdr:col>
      <xdr:colOff>238125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0</xdr:rowOff>
    </xdr:from>
    <xdr:to>
      <xdr:col>2</xdr:col>
      <xdr:colOff>95250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1</xdr:col>
      <xdr:colOff>1905000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22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0</xdr:row>
      <xdr:rowOff>0</xdr:rowOff>
    </xdr:from>
    <xdr:to>
      <xdr:col>1</xdr:col>
      <xdr:colOff>1819275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1</xdr:col>
      <xdr:colOff>1733550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89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4.125" style="0" customWidth="1"/>
    <col min="2" max="2" width="27.00390625" style="0" bestFit="1" customWidth="1"/>
    <col min="3" max="3" width="23.625" style="0" customWidth="1"/>
    <col min="4" max="4" width="6.125" style="0" customWidth="1"/>
    <col min="5" max="5" width="9.00390625" style="0" bestFit="1" customWidth="1"/>
    <col min="6" max="6" width="4.75390625" style="3" customWidth="1"/>
    <col min="7" max="14" width="4.75390625" style="0" customWidth="1"/>
    <col min="15" max="18" width="4.125" style="0" customWidth="1"/>
    <col min="19" max="19" width="4.00390625" style="0" customWidth="1"/>
    <col min="20" max="20" width="3.625" style="3" customWidth="1"/>
    <col min="21" max="21" width="14.00390625" style="59" customWidth="1"/>
  </cols>
  <sheetData>
    <row r="1" spans="5:10" ht="32.25" customHeight="1">
      <c r="E1" s="50" t="s">
        <v>35</v>
      </c>
      <c r="H1" s="3"/>
      <c r="I1" s="3"/>
      <c r="J1" s="3"/>
    </row>
    <row r="2" spans="5:10" ht="20.25" customHeight="1">
      <c r="E2" s="24" t="s">
        <v>17</v>
      </c>
      <c r="H2" s="3"/>
      <c r="I2" s="3"/>
      <c r="J2" s="3"/>
    </row>
    <row r="3" spans="1:19" ht="12.75" customHeight="1">
      <c r="A3" s="6" t="s">
        <v>34</v>
      </c>
      <c r="H3" s="3"/>
      <c r="I3" s="3"/>
      <c r="J3" s="3"/>
      <c r="S3" s="7" t="s">
        <v>37</v>
      </c>
    </row>
    <row r="4" spans="5:10" ht="15.75" customHeight="1">
      <c r="E4" s="5" t="s">
        <v>9</v>
      </c>
      <c r="H4" s="3"/>
      <c r="I4" s="3"/>
      <c r="J4" s="3"/>
    </row>
    <row r="5" spans="1:15" ht="11.25" customHeight="1" thickBot="1">
      <c r="A5" s="8" t="s">
        <v>11</v>
      </c>
      <c r="F5" s="23" t="s">
        <v>12</v>
      </c>
      <c r="G5" s="28"/>
      <c r="H5" s="23" t="s">
        <v>16</v>
      </c>
      <c r="I5" s="28"/>
      <c r="J5" s="23" t="s">
        <v>15</v>
      </c>
      <c r="K5" s="28"/>
      <c r="L5" s="23" t="s">
        <v>14</v>
      </c>
      <c r="M5" s="28"/>
      <c r="N5" s="23" t="s">
        <v>13</v>
      </c>
      <c r="O5" s="28"/>
    </row>
    <row r="6" spans="1:20" ht="15" customHeight="1" thickBot="1">
      <c r="A6" s="34" t="s">
        <v>239</v>
      </c>
      <c r="B6" s="35" t="s">
        <v>0</v>
      </c>
      <c r="C6" s="36" t="s">
        <v>1</v>
      </c>
      <c r="D6" s="35" t="s">
        <v>3</v>
      </c>
      <c r="E6" s="37" t="s">
        <v>2</v>
      </c>
      <c r="F6" s="38" t="s">
        <v>6</v>
      </c>
      <c r="G6" s="39" t="s">
        <v>7</v>
      </c>
      <c r="H6" s="38" t="s">
        <v>6</v>
      </c>
      <c r="I6" s="40" t="s">
        <v>7</v>
      </c>
      <c r="J6" s="41" t="s">
        <v>6</v>
      </c>
      <c r="K6" s="39" t="s">
        <v>7</v>
      </c>
      <c r="L6" s="38" t="s">
        <v>6</v>
      </c>
      <c r="M6" s="40" t="s">
        <v>7</v>
      </c>
      <c r="N6" s="41" t="s">
        <v>6</v>
      </c>
      <c r="O6" s="40" t="s">
        <v>7</v>
      </c>
      <c r="P6" s="17" t="s">
        <v>6</v>
      </c>
      <c r="Q6" s="18" t="s">
        <v>8</v>
      </c>
      <c r="R6" s="19" t="s">
        <v>7</v>
      </c>
      <c r="S6" s="16" t="s">
        <v>8</v>
      </c>
      <c r="T6" s="21" t="s">
        <v>10</v>
      </c>
    </row>
    <row r="7" spans="1:22" ht="13.5" customHeight="1">
      <c r="A7" s="43">
        <v>1</v>
      </c>
      <c r="B7" s="44" t="s">
        <v>23</v>
      </c>
      <c r="C7" s="26" t="s">
        <v>88</v>
      </c>
      <c r="D7" s="45">
        <v>1986</v>
      </c>
      <c r="E7" s="46" t="s">
        <v>21</v>
      </c>
      <c r="F7" s="11">
        <v>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20">
        <v>1</v>
      </c>
      <c r="P7" s="68">
        <f aca="true" t="shared" si="0" ref="P7:P38">IF(F7&gt;0,1,0)+IF(H7&gt;0,1,0)+IF(J7&gt;0,1,0)+IF(L7&gt;0,1,0)+IF(N7&gt;0,1,0)</f>
        <v>5</v>
      </c>
      <c r="Q7" s="42">
        <f aca="true" t="shared" si="1" ref="Q7:Q38">SUM(F7,H7,J7,L7,N7)</f>
        <v>5</v>
      </c>
      <c r="R7" s="11">
        <f aca="true" t="shared" si="2" ref="R7:R38">IF(G7&gt;0,1,0)+IF(I7&gt;0,1,0)+IF(K7&gt;0,1,0)+IF(M7&gt;0,1,0)+IF(O7&gt;0,1,0)</f>
        <v>5</v>
      </c>
      <c r="S7" s="69">
        <f aca="true" t="shared" si="3" ref="S7:S38">SUM(G7,I7,K7,M7,O7)</f>
        <v>5</v>
      </c>
      <c r="T7" s="70">
        <v>1</v>
      </c>
      <c r="V7">
        <f aca="true" t="shared" si="4" ref="V7:V38">P7*50000-Q7*1000+R7*50-S7</f>
        <v>245245</v>
      </c>
    </row>
    <row r="8" spans="1:22" ht="13.5" customHeight="1">
      <c r="A8" s="47">
        <v>1</v>
      </c>
      <c r="B8" s="29" t="s">
        <v>22</v>
      </c>
      <c r="C8" s="27" t="s">
        <v>50</v>
      </c>
      <c r="D8" s="30">
        <v>1985</v>
      </c>
      <c r="E8" s="48" t="s">
        <v>21</v>
      </c>
      <c r="F8" s="9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10">
        <v>1</v>
      </c>
      <c r="P8" s="14">
        <f t="shared" si="0"/>
        <v>5</v>
      </c>
      <c r="Q8" s="15">
        <f t="shared" si="1"/>
        <v>5</v>
      </c>
      <c r="R8" s="12">
        <f t="shared" si="2"/>
        <v>5</v>
      </c>
      <c r="S8" s="13">
        <f t="shared" si="3"/>
        <v>5</v>
      </c>
      <c r="T8" s="25">
        <v>1</v>
      </c>
      <c r="V8">
        <f t="shared" si="4"/>
        <v>245245</v>
      </c>
    </row>
    <row r="9" spans="1:22" ht="13.5" customHeight="1">
      <c r="A9" s="47">
        <v>1</v>
      </c>
      <c r="B9" s="29" t="s">
        <v>237</v>
      </c>
      <c r="C9" s="27" t="s">
        <v>238</v>
      </c>
      <c r="D9" s="30" t="s">
        <v>30</v>
      </c>
      <c r="E9" s="48" t="s">
        <v>21</v>
      </c>
      <c r="F9" s="9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10">
        <v>1</v>
      </c>
      <c r="P9" s="14">
        <f t="shared" si="0"/>
        <v>5</v>
      </c>
      <c r="Q9" s="15">
        <f t="shared" si="1"/>
        <v>5</v>
      </c>
      <c r="R9" s="12">
        <f t="shared" si="2"/>
        <v>5</v>
      </c>
      <c r="S9" s="13">
        <f t="shared" si="3"/>
        <v>5</v>
      </c>
      <c r="T9" s="25">
        <v>1</v>
      </c>
      <c r="V9">
        <f t="shared" si="4"/>
        <v>245245</v>
      </c>
    </row>
    <row r="10" spans="1:22" ht="13.5" customHeight="1">
      <c r="A10" s="47">
        <v>1</v>
      </c>
      <c r="B10" s="29" t="s">
        <v>20</v>
      </c>
      <c r="C10" s="27" t="s">
        <v>221</v>
      </c>
      <c r="D10" s="30" t="s">
        <v>31</v>
      </c>
      <c r="E10" s="48">
        <v>1</v>
      </c>
      <c r="F10" s="9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10">
        <v>1</v>
      </c>
      <c r="P10" s="14">
        <f t="shared" si="0"/>
        <v>5</v>
      </c>
      <c r="Q10" s="15">
        <f t="shared" si="1"/>
        <v>5</v>
      </c>
      <c r="R10" s="12">
        <f t="shared" si="2"/>
        <v>5</v>
      </c>
      <c r="S10" s="13">
        <f t="shared" si="3"/>
        <v>5</v>
      </c>
      <c r="T10" s="25">
        <v>1</v>
      </c>
      <c r="V10">
        <f t="shared" si="4"/>
        <v>245245</v>
      </c>
    </row>
    <row r="11" spans="1:22" s="58" customFormat="1" ht="13.5" customHeight="1">
      <c r="A11" s="47">
        <v>1</v>
      </c>
      <c r="B11" s="29" t="s">
        <v>180</v>
      </c>
      <c r="C11" s="27" t="s">
        <v>108</v>
      </c>
      <c r="D11" s="30">
        <v>1983</v>
      </c>
      <c r="E11" s="48" t="s">
        <v>41</v>
      </c>
      <c r="F11" s="51">
        <v>1</v>
      </c>
      <c r="G11" s="52">
        <v>1</v>
      </c>
      <c r="H11" s="52">
        <v>1</v>
      </c>
      <c r="I11" s="52">
        <v>1</v>
      </c>
      <c r="J11" s="52">
        <v>1</v>
      </c>
      <c r="K11" s="52">
        <v>1</v>
      </c>
      <c r="L11" s="52">
        <v>1</v>
      </c>
      <c r="M11" s="52">
        <v>1</v>
      </c>
      <c r="N11" s="52">
        <v>5</v>
      </c>
      <c r="O11" s="53">
        <v>1</v>
      </c>
      <c r="P11" s="54">
        <f t="shared" si="0"/>
        <v>5</v>
      </c>
      <c r="Q11" s="55">
        <f t="shared" si="1"/>
        <v>9</v>
      </c>
      <c r="R11" s="56">
        <f t="shared" si="2"/>
        <v>5</v>
      </c>
      <c r="S11" s="57">
        <f t="shared" si="3"/>
        <v>5</v>
      </c>
      <c r="T11" s="25">
        <v>1</v>
      </c>
      <c r="U11" s="60"/>
      <c r="V11" s="58">
        <f t="shared" si="4"/>
        <v>241245</v>
      </c>
    </row>
    <row r="12" spans="1:22" ht="13.5" customHeight="1">
      <c r="A12" s="47">
        <v>6</v>
      </c>
      <c r="B12" s="29" t="s">
        <v>196</v>
      </c>
      <c r="C12" s="27" t="s">
        <v>99</v>
      </c>
      <c r="D12" s="30">
        <v>1990</v>
      </c>
      <c r="E12" s="48" t="s">
        <v>19</v>
      </c>
      <c r="F12" s="9">
        <v>0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10">
        <v>1</v>
      </c>
      <c r="P12" s="14">
        <f t="shared" si="0"/>
        <v>4</v>
      </c>
      <c r="Q12" s="15">
        <f t="shared" si="1"/>
        <v>4</v>
      </c>
      <c r="R12" s="12">
        <f t="shared" si="2"/>
        <v>5</v>
      </c>
      <c r="S12" s="13">
        <f t="shared" si="3"/>
        <v>5</v>
      </c>
      <c r="T12" s="25">
        <v>6</v>
      </c>
      <c r="V12">
        <f t="shared" si="4"/>
        <v>196245</v>
      </c>
    </row>
    <row r="13" spans="1:22" ht="13.5" customHeight="1">
      <c r="A13" s="47">
        <v>7</v>
      </c>
      <c r="B13" s="29" t="s">
        <v>160</v>
      </c>
      <c r="C13" s="27" t="s">
        <v>50</v>
      </c>
      <c r="D13" s="30">
        <v>1990</v>
      </c>
      <c r="E13" s="48" t="s">
        <v>19</v>
      </c>
      <c r="F13" s="9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0</v>
      </c>
      <c r="O13" s="10">
        <v>2</v>
      </c>
      <c r="P13" s="14">
        <f t="shared" si="0"/>
        <v>4</v>
      </c>
      <c r="Q13" s="15">
        <f t="shared" si="1"/>
        <v>4</v>
      </c>
      <c r="R13" s="12">
        <f t="shared" si="2"/>
        <v>5</v>
      </c>
      <c r="S13" s="13">
        <f t="shared" si="3"/>
        <v>6</v>
      </c>
      <c r="T13" s="25">
        <v>7</v>
      </c>
      <c r="V13">
        <f t="shared" si="4"/>
        <v>196244</v>
      </c>
    </row>
    <row r="14" spans="1:22" ht="13.5" customHeight="1">
      <c r="A14" s="47">
        <v>8</v>
      </c>
      <c r="B14" s="29" t="s">
        <v>186</v>
      </c>
      <c r="C14" s="27" t="s">
        <v>187</v>
      </c>
      <c r="D14" s="30">
        <v>1986</v>
      </c>
      <c r="E14" s="48" t="s">
        <v>41</v>
      </c>
      <c r="F14" s="9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10">
        <v>0</v>
      </c>
      <c r="P14" s="14">
        <f t="shared" si="0"/>
        <v>4</v>
      </c>
      <c r="Q14" s="15">
        <f t="shared" si="1"/>
        <v>4</v>
      </c>
      <c r="R14" s="12">
        <f t="shared" si="2"/>
        <v>4</v>
      </c>
      <c r="S14" s="13">
        <f t="shared" si="3"/>
        <v>4</v>
      </c>
      <c r="T14" s="25">
        <v>8</v>
      </c>
      <c r="V14">
        <f t="shared" si="4"/>
        <v>196196</v>
      </c>
    </row>
    <row r="15" spans="1:22" ht="13.5" customHeight="1">
      <c r="A15" s="47">
        <v>8</v>
      </c>
      <c r="B15" s="29" t="s">
        <v>154</v>
      </c>
      <c r="C15" s="27" t="s">
        <v>39</v>
      </c>
      <c r="D15" s="30">
        <v>1985</v>
      </c>
      <c r="E15" s="48">
        <v>1</v>
      </c>
      <c r="F15" s="83">
        <v>1</v>
      </c>
      <c r="G15" s="84">
        <v>1</v>
      </c>
      <c r="H15" s="84">
        <v>1</v>
      </c>
      <c r="I15" s="84">
        <v>1</v>
      </c>
      <c r="J15" s="84">
        <v>1</v>
      </c>
      <c r="K15" s="84">
        <v>1</v>
      </c>
      <c r="L15" s="84">
        <v>1</v>
      </c>
      <c r="M15" s="84">
        <v>1</v>
      </c>
      <c r="N15" s="84">
        <v>0</v>
      </c>
      <c r="O15" s="88">
        <v>0</v>
      </c>
      <c r="P15" s="14">
        <f t="shared" si="0"/>
        <v>4</v>
      </c>
      <c r="Q15" s="15">
        <f t="shared" si="1"/>
        <v>4</v>
      </c>
      <c r="R15" s="12">
        <f t="shared" si="2"/>
        <v>4</v>
      </c>
      <c r="S15" s="13">
        <f t="shared" si="3"/>
        <v>4</v>
      </c>
      <c r="T15" s="25">
        <v>8</v>
      </c>
      <c r="V15">
        <f t="shared" si="4"/>
        <v>196196</v>
      </c>
    </row>
    <row r="16" spans="1:22" ht="13.5" customHeight="1">
      <c r="A16" s="47">
        <v>10</v>
      </c>
      <c r="B16" s="29" t="s">
        <v>159</v>
      </c>
      <c r="C16" s="27" t="s">
        <v>50</v>
      </c>
      <c r="D16" s="30">
        <v>1989</v>
      </c>
      <c r="E16" s="48" t="s">
        <v>19</v>
      </c>
      <c r="F16" s="9">
        <v>2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84">
        <v>0</v>
      </c>
      <c r="O16" s="88">
        <v>2</v>
      </c>
      <c r="P16" s="14">
        <f t="shared" si="0"/>
        <v>4</v>
      </c>
      <c r="Q16" s="15">
        <f t="shared" si="1"/>
        <v>5</v>
      </c>
      <c r="R16" s="12">
        <f t="shared" si="2"/>
        <v>5</v>
      </c>
      <c r="S16" s="13">
        <f t="shared" si="3"/>
        <v>6</v>
      </c>
      <c r="T16" s="25">
        <v>10</v>
      </c>
      <c r="V16">
        <f t="shared" si="4"/>
        <v>195244</v>
      </c>
    </row>
    <row r="17" spans="1:22" ht="13.5" customHeight="1">
      <c r="A17" s="47">
        <v>11</v>
      </c>
      <c r="B17" s="29" t="s">
        <v>197</v>
      </c>
      <c r="C17" s="27" t="s">
        <v>99</v>
      </c>
      <c r="D17" s="30">
        <v>1989</v>
      </c>
      <c r="E17" s="48">
        <v>1</v>
      </c>
      <c r="F17" s="9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2</v>
      </c>
      <c r="M17" s="4">
        <v>1</v>
      </c>
      <c r="N17" s="4">
        <v>0</v>
      </c>
      <c r="O17" s="10">
        <v>0</v>
      </c>
      <c r="P17" s="14">
        <f t="shared" si="0"/>
        <v>4</v>
      </c>
      <c r="Q17" s="15">
        <f t="shared" si="1"/>
        <v>5</v>
      </c>
      <c r="R17" s="12">
        <f t="shared" si="2"/>
        <v>4</v>
      </c>
      <c r="S17" s="13">
        <f t="shared" si="3"/>
        <v>4</v>
      </c>
      <c r="T17" s="25">
        <v>11</v>
      </c>
      <c r="V17">
        <f t="shared" si="4"/>
        <v>195196</v>
      </c>
    </row>
    <row r="18" spans="1:22" ht="13.5" customHeight="1" thickBot="1">
      <c r="A18" s="71">
        <v>12</v>
      </c>
      <c r="B18" s="72" t="s">
        <v>177</v>
      </c>
      <c r="C18" s="73" t="s">
        <v>108</v>
      </c>
      <c r="D18" s="74">
        <v>1982</v>
      </c>
      <c r="E18" s="75">
        <v>2</v>
      </c>
      <c r="F18" s="89">
        <v>1</v>
      </c>
      <c r="G18" s="90">
        <v>1</v>
      </c>
      <c r="H18" s="90">
        <v>1</v>
      </c>
      <c r="I18" s="90">
        <v>1</v>
      </c>
      <c r="J18" s="90">
        <v>1</v>
      </c>
      <c r="K18" s="90">
        <v>1</v>
      </c>
      <c r="L18" s="90">
        <v>0</v>
      </c>
      <c r="M18" s="90">
        <v>1</v>
      </c>
      <c r="N18" s="90">
        <v>0</v>
      </c>
      <c r="O18" s="91">
        <v>2</v>
      </c>
      <c r="P18" s="92">
        <f t="shared" si="0"/>
        <v>3</v>
      </c>
      <c r="Q18" s="93">
        <f t="shared" si="1"/>
        <v>3</v>
      </c>
      <c r="R18" s="94">
        <f t="shared" si="2"/>
        <v>5</v>
      </c>
      <c r="S18" s="95">
        <f t="shared" si="3"/>
        <v>6</v>
      </c>
      <c r="T18" s="96">
        <v>12</v>
      </c>
      <c r="V18">
        <f t="shared" si="4"/>
        <v>147244</v>
      </c>
    </row>
    <row r="19" spans="1:22" ht="13.5" customHeight="1">
      <c r="A19" s="61">
        <v>13</v>
      </c>
      <c r="B19" s="62" t="s">
        <v>182</v>
      </c>
      <c r="C19" s="63" t="s">
        <v>116</v>
      </c>
      <c r="D19" s="64">
        <v>1987</v>
      </c>
      <c r="E19" s="65">
        <v>1</v>
      </c>
      <c r="F19" s="12">
        <v>0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2</v>
      </c>
      <c r="M19" s="15">
        <v>1</v>
      </c>
      <c r="N19" s="15">
        <v>0</v>
      </c>
      <c r="O19" s="66">
        <v>0</v>
      </c>
      <c r="P19" s="14">
        <f t="shared" si="0"/>
        <v>3</v>
      </c>
      <c r="Q19" s="15">
        <f t="shared" si="1"/>
        <v>4</v>
      </c>
      <c r="R19" s="12">
        <f t="shared" si="2"/>
        <v>4</v>
      </c>
      <c r="S19" s="13">
        <f t="shared" si="3"/>
        <v>4</v>
      </c>
      <c r="T19" s="67">
        <v>13</v>
      </c>
      <c r="V19">
        <f t="shared" si="4"/>
        <v>146196</v>
      </c>
    </row>
    <row r="20" spans="1:22" s="58" customFormat="1" ht="13.5" customHeight="1">
      <c r="A20" s="47">
        <v>14</v>
      </c>
      <c r="B20" s="29" t="s">
        <v>178</v>
      </c>
      <c r="C20" s="27" t="s">
        <v>108</v>
      </c>
      <c r="D20" s="30">
        <v>1986</v>
      </c>
      <c r="E20" s="48" t="s">
        <v>41</v>
      </c>
      <c r="F20" s="51">
        <v>0</v>
      </c>
      <c r="G20" s="52">
        <v>1</v>
      </c>
      <c r="H20" s="52">
        <v>1</v>
      </c>
      <c r="I20" s="52">
        <v>1</v>
      </c>
      <c r="J20" s="52">
        <v>1</v>
      </c>
      <c r="K20" s="52">
        <v>1</v>
      </c>
      <c r="L20" s="52">
        <v>0</v>
      </c>
      <c r="M20" s="52">
        <v>1</v>
      </c>
      <c r="N20" s="52">
        <v>0</v>
      </c>
      <c r="O20" s="53">
        <v>0</v>
      </c>
      <c r="P20" s="54">
        <f t="shared" si="0"/>
        <v>2</v>
      </c>
      <c r="Q20" s="55">
        <f t="shared" si="1"/>
        <v>2</v>
      </c>
      <c r="R20" s="56">
        <f t="shared" si="2"/>
        <v>4</v>
      </c>
      <c r="S20" s="57">
        <f t="shared" si="3"/>
        <v>4</v>
      </c>
      <c r="T20" s="25">
        <v>14</v>
      </c>
      <c r="U20" s="60"/>
      <c r="V20" s="58">
        <f t="shared" si="4"/>
        <v>98196</v>
      </c>
    </row>
    <row r="21" spans="1:22" ht="13.5" customHeight="1">
      <c r="A21" s="47">
        <v>14</v>
      </c>
      <c r="B21" s="29" t="s">
        <v>194</v>
      </c>
      <c r="C21" s="27" t="s">
        <v>88</v>
      </c>
      <c r="D21" s="30">
        <v>1987</v>
      </c>
      <c r="E21" s="48">
        <v>2</v>
      </c>
      <c r="F21" s="9">
        <v>0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1</v>
      </c>
      <c r="N21" s="4">
        <v>0</v>
      </c>
      <c r="O21" s="10">
        <v>0</v>
      </c>
      <c r="P21" s="14">
        <f t="shared" si="0"/>
        <v>2</v>
      </c>
      <c r="Q21" s="15">
        <f t="shared" si="1"/>
        <v>2</v>
      </c>
      <c r="R21" s="12">
        <f t="shared" si="2"/>
        <v>4</v>
      </c>
      <c r="S21" s="13">
        <f t="shared" si="3"/>
        <v>4</v>
      </c>
      <c r="T21" s="25">
        <v>14</v>
      </c>
      <c r="V21">
        <f t="shared" si="4"/>
        <v>98196</v>
      </c>
    </row>
    <row r="22" spans="1:22" ht="13.5" customHeight="1">
      <c r="A22" s="47">
        <v>14</v>
      </c>
      <c r="B22" s="29" t="s">
        <v>155</v>
      </c>
      <c r="C22" s="27" t="s">
        <v>39</v>
      </c>
      <c r="D22" s="30">
        <v>1988</v>
      </c>
      <c r="E22" s="48">
        <v>2</v>
      </c>
      <c r="F22" s="9">
        <v>0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0</v>
      </c>
      <c r="M22" s="4">
        <v>1</v>
      </c>
      <c r="N22" s="4">
        <v>0</v>
      </c>
      <c r="O22" s="10">
        <v>0</v>
      </c>
      <c r="P22" s="14">
        <f t="shared" si="0"/>
        <v>2</v>
      </c>
      <c r="Q22" s="15">
        <f t="shared" si="1"/>
        <v>2</v>
      </c>
      <c r="R22" s="12">
        <f t="shared" si="2"/>
        <v>4</v>
      </c>
      <c r="S22" s="13">
        <f t="shared" si="3"/>
        <v>4</v>
      </c>
      <c r="T22" s="25">
        <v>14</v>
      </c>
      <c r="V22">
        <f t="shared" si="4"/>
        <v>98196</v>
      </c>
    </row>
    <row r="23" spans="1:22" s="58" customFormat="1" ht="13.5" customHeight="1">
      <c r="A23" s="47">
        <v>17</v>
      </c>
      <c r="B23" s="29" t="s">
        <v>179</v>
      </c>
      <c r="C23" s="27" t="s">
        <v>113</v>
      </c>
      <c r="D23" s="30">
        <v>1989</v>
      </c>
      <c r="E23" s="48" t="s">
        <v>41</v>
      </c>
      <c r="F23" s="51">
        <v>0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0</v>
      </c>
      <c r="M23" s="52">
        <v>2</v>
      </c>
      <c r="N23" s="52">
        <v>0</v>
      </c>
      <c r="O23" s="53">
        <v>0</v>
      </c>
      <c r="P23" s="54">
        <f t="shared" si="0"/>
        <v>2</v>
      </c>
      <c r="Q23" s="55">
        <f t="shared" si="1"/>
        <v>2</v>
      </c>
      <c r="R23" s="56">
        <f t="shared" si="2"/>
        <v>4</v>
      </c>
      <c r="S23" s="57">
        <f t="shared" si="3"/>
        <v>5</v>
      </c>
      <c r="T23" s="25">
        <v>17</v>
      </c>
      <c r="U23" s="60"/>
      <c r="V23" s="58">
        <f t="shared" si="4"/>
        <v>98195</v>
      </c>
    </row>
    <row r="24" spans="1:22" ht="13.5" customHeight="1">
      <c r="A24" s="47">
        <v>17</v>
      </c>
      <c r="B24" s="29" t="s">
        <v>195</v>
      </c>
      <c r="C24" s="27" t="s">
        <v>88</v>
      </c>
      <c r="D24" s="30">
        <v>1988</v>
      </c>
      <c r="E24" s="48" t="s">
        <v>41</v>
      </c>
      <c r="F24" s="9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10">
        <v>0</v>
      </c>
      <c r="P24" s="14">
        <f t="shared" si="0"/>
        <v>2</v>
      </c>
      <c r="Q24" s="15">
        <f t="shared" si="1"/>
        <v>2</v>
      </c>
      <c r="R24" s="12">
        <f t="shared" si="2"/>
        <v>4</v>
      </c>
      <c r="S24" s="13">
        <f t="shared" si="3"/>
        <v>5</v>
      </c>
      <c r="T24" s="25">
        <v>17</v>
      </c>
      <c r="V24">
        <f t="shared" si="4"/>
        <v>98195</v>
      </c>
    </row>
    <row r="25" spans="1:22" ht="13.5" customHeight="1">
      <c r="A25" s="47">
        <v>19</v>
      </c>
      <c r="B25" s="29" t="s">
        <v>181</v>
      </c>
      <c r="C25" s="27" t="s">
        <v>116</v>
      </c>
      <c r="D25" s="30">
        <v>1989</v>
      </c>
      <c r="E25" s="48">
        <v>2</v>
      </c>
      <c r="F25" s="9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10">
        <v>0</v>
      </c>
      <c r="P25" s="14">
        <f t="shared" si="0"/>
        <v>2</v>
      </c>
      <c r="Q25" s="15">
        <f t="shared" si="1"/>
        <v>2</v>
      </c>
      <c r="R25" s="12">
        <f t="shared" si="2"/>
        <v>3</v>
      </c>
      <c r="S25" s="13">
        <f t="shared" si="3"/>
        <v>3</v>
      </c>
      <c r="T25" s="25">
        <v>19</v>
      </c>
      <c r="V25">
        <f t="shared" si="4"/>
        <v>98147</v>
      </c>
    </row>
    <row r="26" spans="1:22" ht="13.5" customHeight="1">
      <c r="A26" s="47">
        <v>20</v>
      </c>
      <c r="B26" s="29" t="s">
        <v>200</v>
      </c>
      <c r="C26" s="27" t="s">
        <v>229</v>
      </c>
      <c r="D26" s="30">
        <v>1989</v>
      </c>
      <c r="E26" s="48">
        <v>2</v>
      </c>
      <c r="F26" s="9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0</v>
      </c>
      <c r="O26" s="10">
        <v>0</v>
      </c>
      <c r="P26" s="14">
        <f t="shared" si="0"/>
        <v>2</v>
      </c>
      <c r="Q26" s="15">
        <f t="shared" si="1"/>
        <v>2</v>
      </c>
      <c r="R26" s="12">
        <f t="shared" si="2"/>
        <v>3</v>
      </c>
      <c r="S26" s="13">
        <f t="shared" si="3"/>
        <v>4</v>
      </c>
      <c r="T26" s="25">
        <v>20</v>
      </c>
      <c r="V26">
        <f t="shared" si="4"/>
        <v>98146</v>
      </c>
    </row>
    <row r="27" spans="1:22" ht="13.5" customHeight="1">
      <c r="A27" s="47">
        <v>20</v>
      </c>
      <c r="B27" s="29" t="s">
        <v>198</v>
      </c>
      <c r="C27" s="27" t="s">
        <v>99</v>
      </c>
      <c r="D27" s="30">
        <v>1989</v>
      </c>
      <c r="E27" s="48">
        <v>2</v>
      </c>
      <c r="F27" s="9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10">
        <v>0</v>
      </c>
      <c r="P27" s="14">
        <f t="shared" si="0"/>
        <v>2</v>
      </c>
      <c r="Q27" s="15">
        <f t="shared" si="1"/>
        <v>2</v>
      </c>
      <c r="R27" s="12">
        <f t="shared" si="2"/>
        <v>3</v>
      </c>
      <c r="S27" s="13">
        <f t="shared" si="3"/>
        <v>4</v>
      </c>
      <c r="T27" s="25">
        <v>20</v>
      </c>
      <c r="V27">
        <f t="shared" si="4"/>
        <v>98146</v>
      </c>
    </row>
    <row r="28" spans="1:22" ht="13.5" customHeight="1">
      <c r="A28" s="47">
        <v>22</v>
      </c>
      <c r="B28" s="29" t="s">
        <v>204</v>
      </c>
      <c r="C28" s="27" t="s">
        <v>138</v>
      </c>
      <c r="D28" s="30">
        <v>1988</v>
      </c>
      <c r="E28" s="48" t="s">
        <v>41</v>
      </c>
      <c r="F28" s="9">
        <v>0</v>
      </c>
      <c r="G28" s="4">
        <v>0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10">
        <v>0</v>
      </c>
      <c r="P28" s="14">
        <f t="shared" si="0"/>
        <v>2</v>
      </c>
      <c r="Q28" s="15">
        <f t="shared" si="1"/>
        <v>2</v>
      </c>
      <c r="R28" s="12">
        <f t="shared" si="2"/>
        <v>2</v>
      </c>
      <c r="S28" s="13">
        <f t="shared" si="3"/>
        <v>2</v>
      </c>
      <c r="T28" s="25">
        <v>22</v>
      </c>
      <c r="V28">
        <f t="shared" si="4"/>
        <v>98098</v>
      </c>
    </row>
    <row r="29" spans="1:22" ht="13.5" customHeight="1">
      <c r="A29" s="47">
        <v>23</v>
      </c>
      <c r="B29" s="29" t="s">
        <v>157</v>
      </c>
      <c r="C29" s="27" t="s">
        <v>45</v>
      </c>
      <c r="D29" s="30">
        <v>1991</v>
      </c>
      <c r="E29" s="48">
        <v>1</v>
      </c>
      <c r="F29" s="9">
        <v>0</v>
      </c>
      <c r="G29" s="4">
        <v>1</v>
      </c>
      <c r="H29" s="4">
        <v>1</v>
      </c>
      <c r="I29" s="4">
        <v>1</v>
      </c>
      <c r="J29" s="4">
        <v>2</v>
      </c>
      <c r="K29" s="4">
        <v>1</v>
      </c>
      <c r="L29" s="4">
        <v>0</v>
      </c>
      <c r="M29" s="4">
        <v>0</v>
      </c>
      <c r="N29" s="4">
        <v>0</v>
      </c>
      <c r="O29" s="10">
        <v>0</v>
      </c>
      <c r="P29" s="14">
        <f t="shared" si="0"/>
        <v>2</v>
      </c>
      <c r="Q29" s="15">
        <f t="shared" si="1"/>
        <v>3</v>
      </c>
      <c r="R29" s="12">
        <f t="shared" si="2"/>
        <v>3</v>
      </c>
      <c r="S29" s="13">
        <f t="shared" si="3"/>
        <v>3</v>
      </c>
      <c r="T29" s="25">
        <v>23</v>
      </c>
      <c r="V29">
        <f t="shared" si="4"/>
        <v>97147</v>
      </c>
    </row>
    <row r="30" spans="1:22" ht="13.5" customHeight="1">
      <c r="A30" s="47">
        <v>24</v>
      </c>
      <c r="B30" s="29" t="s">
        <v>203</v>
      </c>
      <c r="C30" s="27" t="s">
        <v>138</v>
      </c>
      <c r="D30" s="30">
        <v>1986</v>
      </c>
      <c r="E30" s="48" t="s">
        <v>41</v>
      </c>
      <c r="F30" s="9">
        <v>0</v>
      </c>
      <c r="G30" s="4">
        <v>2</v>
      </c>
      <c r="H30" s="4">
        <v>2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10">
        <v>0</v>
      </c>
      <c r="P30" s="14">
        <f t="shared" si="0"/>
        <v>2</v>
      </c>
      <c r="Q30" s="15">
        <f t="shared" si="1"/>
        <v>3</v>
      </c>
      <c r="R30" s="12">
        <f t="shared" si="2"/>
        <v>3</v>
      </c>
      <c r="S30" s="13">
        <f t="shared" si="3"/>
        <v>4</v>
      </c>
      <c r="T30" s="25">
        <v>24</v>
      </c>
      <c r="V30">
        <f t="shared" si="4"/>
        <v>97146</v>
      </c>
    </row>
    <row r="31" spans="1:22" ht="13.5" customHeight="1">
      <c r="A31" s="47">
        <v>24</v>
      </c>
      <c r="B31" s="29" t="s">
        <v>188</v>
      </c>
      <c r="C31" s="27" t="s">
        <v>187</v>
      </c>
      <c r="D31" s="30">
        <v>1986</v>
      </c>
      <c r="E31" s="48" t="s">
        <v>41</v>
      </c>
      <c r="F31" s="9">
        <v>0</v>
      </c>
      <c r="G31" s="4">
        <v>2</v>
      </c>
      <c r="H31" s="4">
        <v>1</v>
      </c>
      <c r="I31" s="4">
        <v>1</v>
      </c>
      <c r="J31" s="4">
        <v>2</v>
      </c>
      <c r="K31" s="4">
        <v>1</v>
      </c>
      <c r="L31" s="4">
        <v>0</v>
      </c>
      <c r="M31" s="4">
        <v>0</v>
      </c>
      <c r="N31" s="4">
        <v>0</v>
      </c>
      <c r="O31" s="10">
        <v>0</v>
      </c>
      <c r="P31" s="14">
        <f t="shared" si="0"/>
        <v>2</v>
      </c>
      <c r="Q31" s="15">
        <f t="shared" si="1"/>
        <v>3</v>
      </c>
      <c r="R31" s="12">
        <f t="shared" si="2"/>
        <v>3</v>
      </c>
      <c r="S31" s="13">
        <f t="shared" si="3"/>
        <v>4</v>
      </c>
      <c r="T31" s="25">
        <v>24</v>
      </c>
      <c r="V31">
        <f t="shared" si="4"/>
        <v>97146</v>
      </c>
    </row>
    <row r="32" spans="1:22" ht="13.5" customHeight="1">
      <c r="A32" s="47">
        <v>26</v>
      </c>
      <c r="B32" s="29" t="s">
        <v>202</v>
      </c>
      <c r="C32" s="27" t="s">
        <v>229</v>
      </c>
      <c r="D32" s="30">
        <v>1987</v>
      </c>
      <c r="E32" s="48">
        <v>2</v>
      </c>
      <c r="F32" s="9">
        <v>0</v>
      </c>
      <c r="G32" s="4">
        <v>3</v>
      </c>
      <c r="H32" s="4">
        <v>2</v>
      </c>
      <c r="I32" s="4">
        <v>2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10">
        <v>0</v>
      </c>
      <c r="P32" s="14">
        <f t="shared" si="0"/>
        <v>2</v>
      </c>
      <c r="Q32" s="15">
        <f t="shared" si="1"/>
        <v>3</v>
      </c>
      <c r="R32" s="12">
        <f t="shared" si="2"/>
        <v>3</v>
      </c>
      <c r="S32" s="13">
        <f t="shared" si="3"/>
        <v>6</v>
      </c>
      <c r="T32" s="25">
        <v>26</v>
      </c>
      <c r="V32">
        <f t="shared" si="4"/>
        <v>97144</v>
      </c>
    </row>
    <row r="33" spans="1:22" ht="13.5" customHeight="1">
      <c r="A33" s="47">
        <v>27</v>
      </c>
      <c r="B33" s="29" t="s">
        <v>161</v>
      </c>
      <c r="C33" s="27" t="s">
        <v>60</v>
      </c>
      <c r="D33" s="30">
        <v>1989</v>
      </c>
      <c r="E33" s="48" t="s">
        <v>41</v>
      </c>
      <c r="F33" s="9">
        <v>0</v>
      </c>
      <c r="G33" s="4">
        <v>0</v>
      </c>
      <c r="H33" s="4">
        <v>2</v>
      </c>
      <c r="I33" s="4">
        <v>1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10">
        <v>0</v>
      </c>
      <c r="P33" s="14">
        <f t="shared" si="0"/>
        <v>2</v>
      </c>
      <c r="Q33" s="15">
        <f t="shared" si="1"/>
        <v>3</v>
      </c>
      <c r="R33" s="12">
        <f t="shared" si="2"/>
        <v>2</v>
      </c>
      <c r="S33" s="13">
        <f t="shared" si="3"/>
        <v>2</v>
      </c>
      <c r="T33" s="25">
        <v>27</v>
      </c>
      <c r="V33">
        <f t="shared" si="4"/>
        <v>97098</v>
      </c>
    </row>
    <row r="34" spans="1:22" ht="13.5" customHeight="1">
      <c r="A34" s="47">
        <v>27</v>
      </c>
      <c r="B34" s="29" t="s">
        <v>209</v>
      </c>
      <c r="C34" s="27" t="s">
        <v>151</v>
      </c>
      <c r="D34" s="30" t="s">
        <v>26</v>
      </c>
      <c r="E34" s="48" t="s">
        <v>41</v>
      </c>
      <c r="F34" s="9">
        <v>0</v>
      </c>
      <c r="G34" s="4">
        <v>0</v>
      </c>
      <c r="H34" s="4">
        <v>1</v>
      </c>
      <c r="I34" s="4">
        <v>1</v>
      </c>
      <c r="J34" s="4">
        <v>2</v>
      </c>
      <c r="K34" s="4">
        <v>1</v>
      </c>
      <c r="L34" s="4">
        <v>0</v>
      </c>
      <c r="M34" s="4">
        <v>0</v>
      </c>
      <c r="N34" s="4">
        <v>0</v>
      </c>
      <c r="O34" s="10">
        <v>0</v>
      </c>
      <c r="P34" s="14">
        <f t="shared" si="0"/>
        <v>2</v>
      </c>
      <c r="Q34" s="15">
        <f t="shared" si="1"/>
        <v>3</v>
      </c>
      <c r="R34" s="12">
        <f t="shared" si="2"/>
        <v>2</v>
      </c>
      <c r="S34" s="13">
        <f t="shared" si="3"/>
        <v>2</v>
      </c>
      <c r="T34" s="25">
        <v>27</v>
      </c>
      <c r="V34">
        <f t="shared" si="4"/>
        <v>97098</v>
      </c>
    </row>
    <row r="35" spans="1:22" ht="13.5" customHeight="1">
      <c r="A35" s="47">
        <v>29</v>
      </c>
      <c r="B35" s="29" t="s">
        <v>182</v>
      </c>
      <c r="C35" s="27" t="s">
        <v>229</v>
      </c>
      <c r="D35" s="30">
        <v>1988</v>
      </c>
      <c r="E35" s="48" t="s">
        <v>19</v>
      </c>
      <c r="F35" s="9">
        <v>0</v>
      </c>
      <c r="G35" s="4">
        <v>1</v>
      </c>
      <c r="H35" s="4">
        <v>3</v>
      </c>
      <c r="I35" s="4">
        <v>3</v>
      </c>
      <c r="J35" s="4">
        <v>1</v>
      </c>
      <c r="K35" s="4">
        <v>1</v>
      </c>
      <c r="L35" s="4">
        <v>0</v>
      </c>
      <c r="M35" s="4">
        <v>0</v>
      </c>
      <c r="N35" s="4">
        <v>0</v>
      </c>
      <c r="O35" s="10">
        <v>0</v>
      </c>
      <c r="P35" s="14">
        <f t="shared" si="0"/>
        <v>2</v>
      </c>
      <c r="Q35" s="15">
        <f t="shared" si="1"/>
        <v>4</v>
      </c>
      <c r="R35" s="12">
        <f t="shared" si="2"/>
        <v>3</v>
      </c>
      <c r="S35" s="13">
        <f t="shared" si="3"/>
        <v>5</v>
      </c>
      <c r="T35" s="25">
        <v>29</v>
      </c>
      <c r="V35">
        <f t="shared" si="4"/>
        <v>96145</v>
      </c>
    </row>
    <row r="36" spans="1:22" ht="13.5" customHeight="1">
      <c r="A36" s="47">
        <v>30</v>
      </c>
      <c r="B36" s="29" t="s">
        <v>162</v>
      </c>
      <c r="C36" s="27" t="s">
        <v>60</v>
      </c>
      <c r="D36" s="30">
        <v>1987</v>
      </c>
      <c r="E36" s="48" t="s">
        <v>41</v>
      </c>
      <c r="F36" s="9">
        <v>0</v>
      </c>
      <c r="G36" s="4">
        <v>0</v>
      </c>
      <c r="H36" s="4">
        <v>3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10">
        <v>0</v>
      </c>
      <c r="P36" s="14">
        <f t="shared" si="0"/>
        <v>2</v>
      </c>
      <c r="Q36" s="15">
        <f t="shared" si="1"/>
        <v>4</v>
      </c>
      <c r="R36" s="12">
        <f t="shared" si="2"/>
        <v>2</v>
      </c>
      <c r="S36" s="13">
        <f t="shared" si="3"/>
        <v>2</v>
      </c>
      <c r="T36" s="25">
        <v>30</v>
      </c>
      <c r="V36">
        <f t="shared" si="4"/>
        <v>96098</v>
      </c>
    </row>
    <row r="37" spans="1:22" ht="13.5" customHeight="1">
      <c r="A37" s="47">
        <v>31</v>
      </c>
      <c r="B37" s="29" t="s">
        <v>230</v>
      </c>
      <c r="C37" s="27" t="s">
        <v>231</v>
      </c>
      <c r="D37" s="30" t="s">
        <v>26</v>
      </c>
      <c r="E37" s="48" t="s">
        <v>41</v>
      </c>
      <c r="F37" s="9">
        <v>0</v>
      </c>
      <c r="G37" s="4">
        <v>0</v>
      </c>
      <c r="H37" s="4">
        <v>7</v>
      </c>
      <c r="I37" s="4">
        <v>1</v>
      </c>
      <c r="J37" s="4">
        <v>4</v>
      </c>
      <c r="K37" s="4">
        <v>1</v>
      </c>
      <c r="L37" s="4">
        <v>0</v>
      </c>
      <c r="M37" s="4">
        <v>0</v>
      </c>
      <c r="N37" s="4">
        <v>0</v>
      </c>
      <c r="O37" s="10">
        <v>0</v>
      </c>
      <c r="P37" s="14">
        <f t="shared" si="0"/>
        <v>2</v>
      </c>
      <c r="Q37" s="15">
        <f t="shared" si="1"/>
        <v>11</v>
      </c>
      <c r="R37" s="12">
        <f t="shared" si="2"/>
        <v>2</v>
      </c>
      <c r="S37" s="13">
        <f t="shared" si="3"/>
        <v>2</v>
      </c>
      <c r="T37" s="25">
        <v>31</v>
      </c>
      <c r="V37">
        <f t="shared" si="4"/>
        <v>89098</v>
      </c>
    </row>
    <row r="38" spans="1:22" ht="13.5" customHeight="1">
      <c r="A38" s="47">
        <v>32</v>
      </c>
      <c r="B38" s="29" t="s">
        <v>225</v>
      </c>
      <c r="C38" s="27" t="s">
        <v>221</v>
      </c>
      <c r="D38" s="30" t="s">
        <v>31</v>
      </c>
      <c r="E38" s="48" t="s">
        <v>41</v>
      </c>
      <c r="F38" s="83">
        <v>0</v>
      </c>
      <c r="G38" s="84">
        <v>2</v>
      </c>
      <c r="H38" s="4">
        <v>0</v>
      </c>
      <c r="I38" s="4">
        <v>2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10">
        <v>0</v>
      </c>
      <c r="P38" s="14">
        <f t="shared" si="0"/>
        <v>1</v>
      </c>
      <c r="Q38" s="15">
        <f t="shared" si="1"/>
        <v>1</v>
      </c>
      <c r="R38" s="12">
        <f t="shared" si="2"/>
        <v>3</v>
      </c>
      <c r="S38" s="13">
        <f t="shared" si="3"/>
        <v>5</v>
      </c>
      <c r="T38" s="25">
        <v>32</v>
      </c>
      <c r="V38">
        <f t="shared" si="4"/>
        <v>49145</v>
      </c>
    </row>
    <row r="39" spans="1:22" ht="13.5" customHeight="1">
      <c r="A39" s="47">
        <v>32</v>
      </c>
      <c r="B39" s="29" t="s">
        <v>189</v>
      </c>
      <c r="C39" s="27" t="s">
        <v>187</v>
      </c>
      <c r="D39" s="30">
        <v>1988</v>
      </c>
      <c r="E39" s="48" t="s">
        <v>41</v>
      </c>
      <c r="F39" s="83">
        <v>0</v>
      </c>
      <c r="G39" s="84">
        <v>1</v>
      </c>
      <c r="H39" s="84">
        <v>1</v>
      </c>
      <c r="I39" s="84">
        <v>1</v>
      </c>
      <c r="J39" s="84">
        <v>0</v>
      </c>
      <c r="K39" s="84">
        <v>3</v>
      </c>
      <c r="L39" s="84">
        <v>0</v>
      </c>
      <c r="M39" s="84">
        <v>0</v>
      </c>
      <c r="N39" s="84">
        <v>0</v>
      </c>
      <c r="O39" s="88">
        <v>0</v>
      </c>
      <c r="P39" s="14">
        <f aca="true" t="shared" si="5" ref="P39:P68">IF(F39&gt;0,1,0)+IF(H39&gt;0,1,0)+IF(J39&gt;0,1,0)+IF(L39&gt;0,1,0)+IF(N39&gt;0,1,0)</f>
        <v>1</v>
      </c>
      <c r="Q39" s="15">
        <f aca="true" t="shared" si="6" ref="Q39:Q68">SUM(F39,H39,J39,L39,N39)</f>
        <v>1</v>
      </c>
      <c r="R39" s="12">
        <f aca="true" t="shared" si="7" ref="R39:R68">IF(G39&gt;0,1,0)+IF(I39&gt;0,1,0)+IF(K39&gt;0,1,0)+IF(M39&gt;0,1,0)+IF(O39&gt;0,1,0)</f>
        <v>3</v>
      </c>
      <c r="S39" s="13">
        <f aca="true" t="shared" si="8" ref="S39:S68">SUM(G39,I39,K39,M39,O39)</f>
        <v>5</v>
      </c>
      <c r="T39" s="25">
        <v>32</v>
      </c>
      <c r="V39">
        <f aca="true" t="shared" si="9" ref="V39:V68">P39*50000-Q39*1000+R39*50-S39</f>
        <v>49145</v>
      </c>
    </row>
    <row r="40" spans="1:22" ht="13.5" customHeight="1">
      <c r="A40" s="47">
        <v>34</v>
      </c>
      <c r="B40" s="29" t="s">
        <v>199</v>
      </c>
      <c r="C40" s="27" t="s">
        <v>229</v>
      </c>
      <c r="D40" s="30">
        <v>1989</v>
      </c>
      <c r="E40" s="48">
        <v>2</v>
      </c>
      <c r="F40" s="9">
        <v>0</v>
      </c>
      <c r="G40" s="4">
        <v>0</v>
      </c>
      <c r="H40" s="4">
        <v>0</v>
      </c>
      <c r="I40" s="4">
        <v>1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10">
        <v>0</v>
      </c>
      <c r="P40" s="14">
        <f t="shared" si="5"/>
        <v>1</v>
      </c>
      <c r="Q40" s="15">
        <f t="shared" si="6"/>
        <v>1</v>
      </c>
      <c r="R40" s="12">
        <f t="shared" si="7"/>
        <v>2</v>
      </c>
      <c r="S40" s="13">
        <f t="shared" si="8"/>
        <v>2</v>
      </c>
      <c r="T40" s="25">
        <v>34</v>
      </c>
      <c r="V40">
        <f t="shared" si="9"/>
        <v>49098</v>
      </c>
    </row>
    <row r="41" spans="1:22" ht="13.5" customHeight="1">
      <c r="A41" s="47">
        <v>35</v>
      </c>
      <c r="B41" s="29" t="s">
        <v>183</v>
      </c>
      <c r="C41" s="27" t="s">
        <v>116</v>
      </c>
      <c r="D41" s="30">
        <v>1988</v>
      </c>
      <c r="E41" s="48">
        <v>3</v>
      </c>
      <c r="F41" s="9">
        <v>0</v>
      </c>
      <c r="G41" s="4">
        <v>2</v>
      </c>
      <c r="H41" s="4">
        <v>0</v>
      </c>
      <c r="I41" s="4">
        <v>0</v>
      </c>
      <c r="J41" s="4">
        <v>1</v>
      </c>
      <c r="K41" s="4">
        <v>1</v>
      </c>
      <c r="L41" s="4">
        <v>0</v>
      </c>
      <c r="M41" s="4">
        <v>0</v>
      </c>
      <c r="N41" s="4">
        <v>0</v>
      </c>
      <c r="O41" s="10">
        <v>0</v>
      </c>
      <c r="P41" s="14">
        <f t="shared" si="5"/>
        <v>1</v>
      </c>
      <c r="Q41" s="15">
        <f t="shared" si="6"/>
        <v>1</v>
      </c>
      <c r="R41" s="12">
        <f t="shared" si="7"/>
        <v>2</v>
      </c>
      <c r="S41" s="13">
        <f t="shared" si="8"/>
        <v>3</v>
      </c>
      <c r="T41" s="25">
        <v>35</v>
      </c>
      <c r="V41">
        <f t="shared" si="9"/>
        <v>49097</v>
      </c>
    </row>
    <row r="42" spans="1:22" ht="13.5" customHeight="1">
      <c r="A42" s="47">
        <v>36</v>
      </c>
      <c r="B42" s="29" t="s">
        <v>158</v>
      </c>
      <c r="C42" s="27" t="s">
        <v>45</v>
      </c>
      <c r="D42" s="30">
        <v>1991</v>
      </c>
      <c r="E42" s="48" t="s">
        <v>41</v>
      </c>
      <c r="F42" s="9">
        <v>0</v>
      </c>
      <c r="G42" s="4">
        <v>0</v>
      </c>
      <c r="H42" s="4">
        <v>2</v>
      </c>
      <c r="I42" s="4">
        <v>2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10">
        <v>0</v>
      </c>
      <c r="P42" s="14">
        <f t="shared" si="5"/>
        <v>1</v>
      </c>
      <c r="Q42" s="15">
        <f t="shared" si="6"/>
        <v>2</v>
      </c>
      <c r="R42" s="12">
        <f t="shared" si="7"/>
        <v>2</v>
      </c>
      <c r="S42" s="13">
        <f t="shared" si="8"/>
        <v>3</v>
      </c>
      <c r="T42" s="25">
        <v>36</v>
      </c>
      <c r="V42">
        <f t="shared" si="9"/>
        <v>48097</v>
      </c>
    </row>
    <row r="43" spans="1:22" ht="13.5" customHeight="1">
      <c r="A43" s="47">
        <v>37</v>
      </c>
      <c r="B43" s="29" t="s">
        <v>214</v>
      </c>
      <c r="C43" s="27" t="s">
        <v>213</v>
      </c>
      <c r="D43" s="30" t="s">
        <v>32</v>
      </c>
      <c r="E43" s="48" t="s">
        <v>41</v>
      </c>
      <c r="F43" s="9">
        <v>0</v>
      </c>
      <c r="G43" s="4">
        <v>0</v>
      </c>
      <c r="H43" s="4">
        <v>0</v>
      </c>
      <c r="I43" s="4">
        <v>0</v>
      </c>
      <c r="J43" s="4">
        <v>4</v>
      </c>
      <c r="K43" s="4">
        <v>3</v>
      </c>
      <c r="L43" s="4">
        <v>0</v>
      </c>
      <c r="M43" s="4">
        <v>0</v>
      </c>
      <c r="N43" s="4">
        <v>0</v>
      </c>
      <c r="O43" s="10">
        <v>0</v>
      </c>
      <c r="P43" s="14">
        <f t="shared" si="5"/>
        <v>1</v>
      </c>
      <c r="Q43" s="15">
        <f t="shared" si="6"/>
        <v>4</v>
      </c>
      <c r="R43" s="12">
        <f t="shared" si="7"/>
        <v>1</v>
      </c>
      <c r="S43" s="13">
        <f t="shared" si="8"/>
        <v>3</v>
      </c>
      <c r="T43" s="25">
        <v>37</v>
      </c>
      <c r="V43">
        <f t="shared" si="9"/>
        <v>46047</v>
      </c>
    </row>
    <row r="44" spans="1:22" ht="13.5" customHeight="1">
      <c r="A44" s="47">
        <v>38</v>
      </c>
      <c r="B44" s="29" t="s">
        <v>192</v>
      </c>
      <c r="C44" s="27" t="s">
        <v>193</v>
      </c>
      <c r="D44" s="30">
        <v>1987</v>
      </c>
      <c r="E44" s="48" t="s">
        <v>41</v>
      </c>
      <c r="F44" s="83">
        <v>0</v>
      </c>
      <c r="G44" s="84">
        <v>1</v>
      </c>
      <c r="H44" s="4">
        <v>0</v>
      </c>
      <c r="I44" s="4">
        <v>1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10">
        <v>0</v>
      </c>
      <c r="P44" s="14">
        <f t="shared" si="5"/>
        <v>0</v>
      </c>
      <c r="Q44" s="15">
        <f t="shared" si="6"/>
        <v>0</v>
      </c>
      <c r="R44" s="12">
        <f t="shared" si="7"/>
        <v>3</v>
      </c>
      <c r="S44" s="13">
        <f t="shared" si="8"/>
        <v>3</v>
      </c>
      <c r="T44" s="25">
        <v>38</v>
      </c>
      <c r="V44">
        <f t="shared" si="9"/>
        <v>147</v>
      </c>
    </row>
    <row r="45" spans="1:22" ht="13.5" customHeight="1">
      <c r="A45" s="47">
        <v>38</v>
      </c>
      <c r="B45" s="29" t="s">
        <v>167</v>
      </c>
      <c r="C45" s="27" t="s">
        <v>67</v>
      </c>
      <c r="D45" s="30">
        <v>1986</v>
      </c>
      <c r="E45" s="48" t="s">
        <v>41</v>
      </c>
      <c r="F45" s="9">
        <v>0</v>
      </c>
      <c r="G45" s="4">
        <v>1</v>
      </c>
      <c r="H45" s="4">
        <v>0</v>
      </c>
      <c r="I45" s="4">
        <v>1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10">
        <v>0</v>
      </c>
      <c r="P45" s="14">
        <f t="shared" si="5"/>
        <v>0</v>
      </c>
      <c r="Q45" s="15">
        <f t="shared" si="6"/>
        <v>0</v>
      </c>
      <c r="R45" s="12">
        <f t="shared" si="7"/>
        <v>3</v>
      </c>
      <c r="S45" s="13">
        <f t="shared" si="8"/>
        <v>3</v>
      </c>
      <c r="T45" s="25">
        <v>38</v>
      </c>
      <c r="V45">
        <f t="shared" si="9"/>
        <v>147</v>
      </c>
    </row>
    <row r="46" spans="1:22" ht="13.5" customHeight="1">
      <c r="A46" s="47">
        <v>40</v>
      </c>
      <c r="B46" s="29" t="s">
        <v>173</v>
      </c>
      <c r="C46" s="27" t="s">
        <v>85</v>
      </c>
      <c r="D46" s="30">
        <v>1990</v>
      </c>
      <c r="E46" s="48" t="s">
        <v>41</v>
      </c>
      <c r="F46" s="9">
        <v>0</v>
      </c>
      <c r="G46" s="4">
        <v>2</v>
      </c>
      <c r="H46" s="4">
        <v>0</v>
      </c>
      <c r="I46" s="4">
        <v>5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10">
        <v>0</v>
      </c>
      <c r="P46" s="14">
        <f t="shared" si="5"/>
        <v>0</v>
      </c>
      <c r="Q46" s="15">
        <f t="shared" si="6"/>
        <v>0</v>
      </c>
      <c r="R46" s="12">
        <f t="shared" si="7"/>
        <v>3</v>
      </c>
      <c r="S46" s="13">
        <f t="shared" si="8"/>
        <v>8</v>
      </c>
      <c r="T46" s="25">
        <v>40</v>
      </c>
      <c r="V46">
        <f t="shared" si="9"/>
        <v>142</v>
      </c>
    </row>
    <row r="47" spans="1:22" ht="13.5" customHeight="1">
      <c r="A47" s="47">
        <v>41</v>
      </c>
      <c r="B47" s="29" t="s">
        <v>168</v>
      </c>
      <c r="C47" s="27" t="s">
        <v>67</v>
      </c>
      <c r="D47" s="30">
        <v>1991</v>
      </c>
      <c r="E47" s="48">
        <v>2</v>
      </c>
      <c r="F47" s="9">
        <v>0</v>
      </c>
      <c r="G47" s="4">
        <v>5</v>
      </c>
      <c r="H47" s="4">
        <v>0</v>
      </c>
      <c r="I47" s="4">
        <v>3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10">
        <v>0</v>
      </c>
      <c r="P47" s="14">
        <f t="shared" si="5"/>
        <v>0</v>
      </c>
      <c r="Q47" s="15">
        <f t="shared" si="6"/>
        <v>0</v>
      </c>
      <c r="R47" s="12">
        <f t="shared" si="7"/>
        <v>3</v>
      </c>
      <c r="S47" s="13">
        <f t="shared" si="8"/>
        <v>9</v>
      </c>
      <c r="T47" s="25">
        <v>41</v>
      </c>
      <c r="V47">
        <f t="shared" si="9"/>
        <v>141</v>
      </c>
    </row>
    <row r="48" spans="1:22" ht="13.5" customHeight="1">
      <c r="A48" s="47">
        <v>42</v>
      </c>
      <c r="B48" s="29" t="s">
        <v>166</v>
      </c>
      <c r="C48" s="27" t="s">
        <v>60</v>
      </c>
      <c r="D48" s="30">
        <v>1988</v>
      </c>
      <c r="E48" s="48" t="s">
        <v>41</v>
      </c>
      <c r="F48" s="9">
        <v>0</v>
      </c>
      <c r="G48" s="4">
        <v>0</v>
      </c>
      <c r="H48" s="4">
        <v>0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10">
        <v>0</v>
      </c>
      <c r="P48" s="14">
        <f t="shared" si="5"/>
        <v>0</v>
      </c>
      <c r="Q48" s="15">
        <f t="shared" si="6"/>
        <v>0</v>
      </c>
      <c r="R48" s="12">
        <f t="shared" si="7"/>
        <v>2</v>
      </c>
      <c r="S48" s="13">
        <f t="shared" si="8"/>
        <v>2</v>
      </c>
      <c r="T48" s="25">
        <v>42</v>
      </c>
      <c r="V48">
        <f t="shared" si="9"/>
        <v>98</v>
      </c>
    </row>
    <row r="49" spans="1:22" ht="13.5" customHeight="1">
      <c r="A49" s="47">
        <v>43</v>
      </c>
      <c r="B49" s="29" t="s">
        <v>201</v>
      </c>
      <c r="C49" s="27" t="s">
        <v>229</v>
      </c>
      <c r="D49" s="30">
        <v>1990</v>
      </c>
      <c r="E49" s="48">
        <v>2</v>
      </c>
      <c r="F49" s="9">
        <v>0</v>
      </c>
      <c r="G49" s="4">
        <v>0</v>
      </c>
      <c r="H49" s="4">
        <v>0</v>
      </c>
      <c r="I49" s="4">
        <v>2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10">
        <v>0</v>
      </c>
      <c r="P49" s="14">
        <f t="shared" si="5"/>
        <v>0</v>
      </c>
      <c r="Q49" s="15">
        <f t="shared" si="6"/>
        <v>0</v>
      </c>
      <c r="R49" s="12">
        <f t="shared" si="7"/>
        <v>2</v>
      </c>
      <c r="S49" s="13">
        <f t="shared" si="8"/>
        <v>3</v>
      </c>
      <c r="T49" s="25">
        <v>43</v>
      </c>
      <c r="V49">
        <f t="shared" si="9"/>
        <v>97</v>
      </c>
    </row>
    <row r="50" spans="1:22" ht="13.5" customHeight="1">
      <c r="A50" s="47">
        <v>43</v>
      </c>
      <c r="B50" s="29" t="s">
        <v>170</v>
      </c>
      <c r="C50" s="27" t="s">
        <v>67</v>
      </c>
      <c r="D50" s="30">
        <v>1990</v>
      </c>
      <c r="E50" s="48">
        <v>2</v>
      </c>
      <c r="F50" s="9">
        <v>0</v>
      </c>
      <c r="G50" s="4">
        <v>2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10">
        <v>0</v>
      </c>
      <c r="P50" s="14">
        <f t="shared" si="5"/>
        <v>0</v>
      </c>
      <c r="Q50" s="15">
        <f t="shared" si="6"/>
        <v>0</v>
      </c>
      <c r="R50" s="12">
        <f t="shared" si="7"/>
        <v>2</v>
      </c>
      <c r="S50" s="13">
        <f t="shared" si="8"/>
        <v>3</v>
      </c>
      <c r="T50" s="25">
        <v>43</v>
      </c>
      <c r="V50">
        <f t="shared" si="9"/>
        <v>97</v>
      </c>
    </row>
    <row r="51" spans="1:22" ht="13.5" customHeight="1">
      <c r="A51" s="47">
        <v>45</v>
      </c>
      <c r="B51" s="29" t="s">
        <v>206</v>
      </c>
      <c r="C51" s="27" t="s">
        <v>144</v>
      </c>
      <c r="D51" s="30">
        <v>1989</v>
      </c>
      <c r="E51" s="48" t="s">
        <v>41</v>
      </c>
      <c r="F51" s="9">
        <v>0</v>
      </c>
      <c r="G51" s="4">
        <v>0</v>
      </c>
      <c r="H51" s="4">
        <v>0</v>
      </c>
      <c r="I51" s="4">
        <v>3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10">
        <v>0</v>
      </c>
      <c r="P51" s="14">
        <f t="shared" si="5"/>
        <v>0</v>
      </c>
      <c r="Q51" s="15">
        <f t="shared" si="6"/>
        <v>0</v>
      </c>
      <c r="R51" s="12">
        <f t="shared" si="7"/>
        <v>2</v>
      </c>
      <c r="S51" s="13">
        <f t="shared" si="8"/>
        <v>4</v>
      </c>
      <c r="T51" s="25">
        <v>45</v>
      </c>
      <c r="V51">
        <f t="shared" si="9"/>
        <v>96</v>
      </c>
    </row>
    <row r="52" spans="1:22" ht="13.5" customHeight="1">
      <c r="A52" s="47">
        <v>46</v>
      </c>
      <c r="B52" s="29" t="s">
        <v>174</v>
      </c>
      <c r="C52" s="27" t="s">
        <v>85</v>
      </c>
      <c r="D52" s="30">
        <v>1989</v>
      </c>
      <c r="E52" s="48" t="s">
        <v>41</v>
      </c>
      <c r="F52" s="9">
        <v>0</v>
      </c>
      <c r="G52" s="4">
        <v>0</v>
      </c>
      <c r="H52" s="4">
        <v>0</v>
      </c>
      <c r="I52" s="4">
        <v>4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10">
        <v>0</v>
      </c>
      <c r="P52" s="14">
        <f t="shared" si="5"/>
        <v>0</v>
      </c>
      <c r="Q52" s="15">
        <f t="shared" si="6"/>
        <v>0</v>
      </c>
      <c r="R52" s="12">
        <f t="shared" si="7"/>
        <v>2</v>
      </c>
      <c r="S52" s="13">
        <f t="shared" si="8"/>
        <v>5</v>
      </c>
      <c r="T52" s="25">
        <v>46</v>
      </c>
      <c r="V52">
        <f t="shared" si="9"/>
        <v>95</v>
      </c>
    </row>
    <row r="53" spans="1:22" ht="13.5" customHeight="1">
      <c r="A53" s="47">
        <v>47</v>
      </c>
      <c r="B53" s="29" t="s">
        <v>164</v>
      </c>
      <c r="C53" s="27" t="s">
        <v>218</v>
      </c>
      <c r="D53" s="30">
        <v>1989</v>
      </c>
      <c r="E53" s="48" t="s">
        <v>41</v>
      </c>
      <c r="F53" s="9">
        <v>0</v>
      </c>
      <c r="G53" s="4">
        <v>0</v>
      </c>
      <c r="H53" s="4">
        <v>0</v>
      </c>
      <c r="I53" s="4">
        <v>7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10">
        <v>0</v>
      </c>
      <c r="P53" s="14">
        <f t="shared" si="5"/>
        <v>0</v>
      </c>
      <c r="Q53" s="15">
        <f t="shared" si="6"/>
        <v>0</v>
      </c>
      <c r="R53" s="12">
        <f t="shared" si="7"/>
        <v>2</v>
      </c>
      <c r="S53" s="13">
        <f t="shared" si="8"/>
        <v>8</v>
      </c>
      <c r="T53" s="25">
        <v>47</v>
      </c>
      <c r="V53">
        <f t="shared" si="9"/>
        <v>92</v>
      </c>
    </row>
    <row r="54" spans="1:22" ht="13.5" customHeight="1">
      <c r="A54" s="47">
        <v>48</v>
      </c>
      <c r="B54" s="29" t="s">
        <v>205</v>
      </c>
      <c r="C54" s="27" t="s">
        <v>138</v>
      </c>
      <c r="D54" s="30">
        <v>1985</v>
      </c>
      <c r="E54" s="48" t="s">
        <v>41</v>
      </c>
      <c r="F54" s="9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10">
        <v>0</v>
      </c>
      <c r="P54" s="14">
        <f t="shared" si="5"/>
        <v>0</v>
      </c>
      <c r="Q54" s="15">
        <f t="shared" si="6"/>
        <v>0</v>
      </c>
      <c r="R54" s="12">
        <f t="shared" si="7"/>
        <v>1</v>
      </c>
      <c r="S54" s="13">
        <f t="shared" si="8"/>
        <v>1</v>
      </c>
      <c r="T54" s="25">
        <v>48</v>
      </c>
      <c r="V54">
        <f t="shared" si="9"/>
        <v>49</v>
      </c>
    </row>
    <row r="55" spans="1:22" ht="13.5" customHeight="1">
      <c r="A55" s="47">
        <v>48</v>
      </c>
      <c r="B55" s="29" t="s">
        <v>207</v>
      </c>
      <c r="C55" s="27" t="s">
        <v>144</v>
      </c>
      <c r="D55" s="30">
        <v>1990</v>
      </c>
      <c r="E55" s="48" t="s">
        <v>41</v>
      </c>
      <c r="F55" s="9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10">
        <v>0</v>
      </c>
      <c r="P55" s="14">
        <f t="shared" si="5"/>
        <v>0</v>
      </c>
      <c r="Q55" s="15">
        <f t="shared" si="6"/>
        <v>0</v>
      </c>
      <c r="R55" s="12">
        <f t="shared" si="7"/>
        <v>1</v>
      </c>
      <c r="S55" s="13">
        <f t="shared" si="8"/>
        <v>1</v>
      </c>
      <c r="T55" s="25">
        <v>48</v>
      </c>
      <c r="V55">
        <f t="shared" si="9"/>
        <v>49</v>
      </c>
    </row>
    <row r="56" spans="1:22" ht="13.5" customHeight="1">
      <c r="A56" s="47">
        <v>48</v>
      </c>
      <c r="B56" s="29" t="s">
        <v>163</v>
      </c>
      <c r="C56" s="27" t="s">
        <v>218</v>
      </c>
      <c r="D56" s="30">
        <v>1989</v>
      </c>
      <c r="E56" s="48" t="s">
        <v>41</v>
      </c>
      <c r="F56" s="9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10">
        <v>0</v>
      </c>
      <c r="P56" s="14">
        <f t="shared" si="5"/>
        <v>0</v>
      </c>
      <c r="Q56" s="15">
        <f t="shared" si="6"/>
        <v>0</v>
      </c>
      <c r="R56" s="12">
        <f t="shared" si="7"/>
        <v>1</v>
      </c>
      <c r="S56" s="13">
        <f t="shared" si="8"/>
        <v>1</v>
      </c>
      <c r="T56" s="25">
        <v>48</v>
      </c>
      <c r="V56">
        <f t="shared" si="9"/>
        <v>49</v>
      </c>
    </row>
    <row r="57" spans="1:22" ht="13.5" customHeight="1">
      <c r="A57" s="47">
        <v>48</v>
      </c>
      <c r="B57" s="29" t="s">
        <v>169</v>
      </c>
      <c r="C57" s="27" t="s">
        <v>211</v>
      </c>
      <c r="D57" s="30">
        <v>1990</v>
      </c>
      <c r="E57" s="48" t="s">
        <v>41</v>
      </c>
      <c r="F57" s="9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10">
        <v>0</v>
      </c>
      <c r="P57" s="14">
        <f t="shared" si="5"/>
        <v>0</v>
      </c>
      <c r="Q57" s="15">
        <f t="shared" si="6"/>
        <v>0</v>
      </c>
      <c r="R57" s="12">
        <f t="shared" si="7"/>
        <v>1</v>
      </c>
      <c r="S57" s="13">
        <f t="shared" si="8"/>
        <v>1</v>
      </c>
      <c r="T57" s="25">
        <v>48</v>
      </c>
      <c r="V57">
        <f t="shared" si="9"/>
        <v>49</v>
      </c>
    </row>
    <row r="58" spans="1:22" ht="13.5" customHeight="1">
      <c r="A58" s="47">
        <v>48</v>
      </c>
      <c r="B58" s="29" t="s">
        <v>190</v>
      </c>
      <c r="C58" s="27" t="s">
        <v>128</v>
      </c>
      <c r="D58" s="30">
        <v>1990</v>
      </c>
      <c r="E58" s="48" t="s">
        <v>41</v>
      </c>
      <c r="F58" s="9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10">
        <v>0</v>
      </c>
      <c r="P58" s="14">
        <f t="shared" si="5"/>
        <v>0</v>
      </c>
      <c r="Q58" s="15">
        <f t="shared" si="6"/>
        <v>0</v>
      </c>
      <c r="R58" s="12">
        <f t="shared" si="7"/>
        <v>1</v>
      </c>
      <c r="S58" s="13">
        <f t="shared" si="8"/>
        <v>1</v>
      </c>
      <c r="T58" s="25">
        <v>48</v>
      </c>
      <c r="V58">
        <f t="shared" si="9"/>
        <v>49</v>
      </c>
    </row>
    <row r="59" spans="1:22" ht="13.5" customHeight="1">
      <c r="A59" s="47">
        <v>53</v>
      </c>
      <c r="B59" s="29" t="s">
        <v>165</v>
      </c>
      <c r="C59" s="27" t="s">
        <v>218</v>
      </c>
      <c r="D59" s="30">
        <v>1989</v>
      </c>
      <c r="E59" s="48" t="s">
        <v>41</v>
      </c>
      <c r="F59" s="9">
        <v>0</v>
      </c>
      <c r="G59" s="4">
        <v>0</v>
      </c>
      <c r="H59" s="4">
        <v>0</v>
      </c>
      <c r="I59" s="4">
        <v>0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10">
        <v>0</v>
      </c>
      <c r="P59" s="14">
        <f t="shared" si="5"/>
        <v>0</v>
      </c>
      <c r="Q59" s="15">
        <f t="shared" si="6"/>
        <v>0</v>
      </c>
      <c r="R59" s="12">
        <f t="shared" si="7"/>
        <v>1</v>
      </c>
      <c r="S59" s="13">
        <f t="shared" si="8"/>
        <v>2</v>
      </c>
      <c r="T59" s="25">
        <v>53</v>
      </c>
      <c r="V59">
        <f t="shared" si="9"/>
        <v>48</v>
      </c>
    </row>
    <row r="60" spans="1:22" ht="13.5" customHeight="1">
      <c r="A60" s="47">
        <v>53</v>
      </c>
      <c r="B60" s="29" t="s">
        <v>156</v>
      </c>
      <c r="C60" s="27" t="s">
        <v>39</v>
      </c>
      <c r="D60" s="30">
        <v>1987</v>
      </c>
      <c r="E60" s="48" t="s">
        <v>41</v>
      </c>
      <c r="F60" s="9">
        <v>0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>
        <v>0</v>
      </c>
      <c r="M60" s="4">
        <v>0</v>
      </c>
      <c r="N60" s="4">
        <v>0</v>
      </c>
      <c r="O60" s="10">
        <v>0</v>
      </c>
      <c r="P60" s="14">
        <f t="shared" si="5"/>
        <v>0</v>
      </c>
      <c r="Q60" s="15">
        <f t="shared" si="6"/>
        <v>0</v>
      </c>
      <c r="R60" s="12">
        <f t="shared" si="7"/>
        <v>1</v>
      </c>
      <c r="S60" s="13">
        <f t="shared" si="8"/>
        <v>2</v>
      </c>
      <c r="T60" s="25">
        <v>53</v>
      </c>
      <c r="V60">
        <f t="shared" si="9"/>
        <v>48</v>
      </c>
    </row>
    <row r="61" spans="1:22" ht="13.5" customHeight="1">
      <c r="A61" s="47">
        <v>53</v>
      </c>
      <c r="B61" s="29" t="s">
        <v>176</v>
      </c>
      <c r="C61" s="27" t="s">
        <v>85</v>
      </c>
      <c r="D61" s="30">
        <v>1990</v>
      </c>
      <c r="E61" s="48" t="s">
        <v>41</v>
      </c>
      <c r="F61" s="9">
        <v>0</v>
      </c>
      <c r="G61" s="4">
        <v>0</v>
      </c>
      <c r="H61" s="4">
        <v>0</v>
      </c>
      <c r="I61" s="4">
        <v>0</v>
      </c>
      <c r="J61" s="4">
        <v>0</v>
      </c>
      <c r="K61" s="4">
        <v>2</v>
      </c>
      <c r="L61" s="4">
        <v>0</v>
      </c>
      <c r="M61" s="4">
        <v>0</v>
      </c>
      <c r="N61" s="4">
        <v>0</v>
      </c>
      <c r="O61" s="10">
        <v>0</v>
      </c>
      <c r="P61" s="14">
        <f t="shared" si="5"/>
        <v>0</v>
      </c>
      <c r="Q61" s="15">
        <f t="shared" si="6"/>
        <v>0</v>
      </c>
      <c r="R61" s="12">
        <f t="shared" si="7"/>
        <v>1</v>
      </c>
      <c r="S61" s="13">
        <f t="shared" si="8"/>
        <v>2</v>
      </c>
      <c r="T61" s="25">
        <v>53</v>
      </c>
      <c r="V61">
        <f t="shared" si="9"/>
        <v>48</v>
      </c>
    </row>
    <row r="62" spans="1:22" ht="13.5" customHeight="1">
      <c r="A62" s="47">
        <v>53</v>
      </c>
      <c r="B62" s="29" t="s">
        <v>208</v>
      </c>
      <c r="C62" s="27" t="s">
        <v>144</v>
      </c>
      <c r="D62" s="30">
        <v>1990</v>
      </c>
      <c r="E62" s="48" t="s">
        <v>41</v>
      </c>
      <c r="F62" s="9">
        <v>0</v>
      </c>
      <c r="G62" s="4">
        <v>0</v>
      </c>
      <c r="H62" s="4">
        <v>0</v>
      </c>
      <c r="I62" s="4">
        <v>0</v>
      </c>
      <c r="J62" s="4">
        <v>0</v>
      </c>
      <c r="K62" s="4">
        <v>2</v>
      </c>
      <c r="L62" s="4">
        <v>0</v>
      </c>
      <c r="M62" s="4">
        <v>0</v>
      </c>
      <c r="N62" s="4">
        <v>0</v>
      </c>
      <c r="O62" s="10">
        <v>0</v>
      </c>
      <c r="P62" s="14">
        <f t="shared" si="5"/>
        <v>0</v>
      </c>
      <c r="Q62" s="15">
        <f t="shared" si="6"/>
        <v>0</v>
      </c>
      <c r="R62" s="12">
        <f t="shared" si="7"/>
        <v>1</v>
      </c>
      <c r="S62" s="13">
        <f t="shared" si="8"/>
        <v>2</v>
      </c>
      <c r="T62" s="25">
        <v>53</v>
      </c>
      <c r="V62">
        <f t="shared" si="9"/>
        <v>48</v>
      </c>
    </row>
    <row r="63" spans="1:22" ht="13.5" customHeight="1">
      <c r="A63" s="47">
        <v>57</v>
      </c>
      <c r="B63" s="29" t="s">
        <v>171</v>
      </c>
      <c r="C63" s="27" t="s">
        <v>211</v>
      </c>
      <c r="D63" s="30">
        <v>1991</v>
      </c>
      <c r="E63" s="48">
        <v>3</v>
      </c>
      <c r="F63" s="9">
        <v>0</v>
      </c>
      <c r="G63" s="4">
        <v>0</v>
      </c>
      <c r="H63" s="4">
        <v>0</v>
      </c>
      <c r="I63" s="4">
        <v>0</v>
      </c>
      <c r="J63" s="4">
        <v>0</v>
      </c>
      <c r="K63" s="4">
        <v>4</v>
      </c>
      <c r="L63" s="4">
        <v>0</v>
      </c>
      <c r="M63" s="4">
        <v>0</v>
      </c>
      <c r="N63" s="4">
        <v>0</v>
      </c>
      <c r="O63" s="10">
        <v>0</v>
      </c>
      <c r="P63" s="14">
        <f t="shared" si="5"/>
        <v>0</v>
      </c>
      <c r="Q63" s="15">
        <f t="shared" si="6"/>
        <v>0</v>
      </c>
      <c r="R63" s="12">
        <f t="shared" si="7"/>
        <v>1</v>
      </c>
      <c r="S63" s="13">
        <f t="shared" si="8"/>
        <v>4</v>
      </c>
      <c r="T63" s="25">
        <v>57</v>
      </c>
      <c r="V63">
        <f t="shared" si="9"/>
        <v>46</v>
      </c>
    </row>
    <row r="64" spans="1:22" ht="13.5" customHeight="1">
      <c r="A64" s="47">
        <v>58</v>
      </c>
      <c r="B64" s="29" t="s">
        <v>191</v>
      </c>
      <c r="C64" s="27" t="s">
        <v>128</v>
      </c>
      <c r="D64" s="30">
        <v>1991</v>
      </c>
      <c r="E64" s="48" t="s">
        <v>41</v>
      </c>
      <c r="F64" s="9">
        <v>0</v>
      </c>
      <c r="G64" s="4">
        <v>0</v>
      </c>
      <c r="H64" s="4">
        <v>0</v>
      </c>
      <c r="I64" s="4">
        <v>0</v>
      </c>
      <c r="J64" s="4">
        <v>0</v>
      </c>
      <c r="K64" s="4">
        <v>7</v>
      </c>
      <c r="L64" s="4">
        <v>0</v>
      </c>
      <c r="M64" s="4">
        <v>0</v>
      </c>
      <c r="N64" s="4">
        <v>0</v>
      </c>
      <c r="O64" s="10">
        <v>0</v>
      </c>
      <c r="P64" s="14">
        <f t="shared" si="5"/>
        <v>0</v>
      </c>
      <c r="Q64" s="15">
        <f t="shared" si="6"/>
        <v>0</v>
      </c>
      <c r="R64" s="12">
        <f t="shared" si="7"/>
        <v>1</v>
      </c>
      <c r="S64" s="13">
        <f t="shared" si="8"/>
        <v>7</v>
      </c>
      <c r="T64" s="25">
        <v>58</v>
      </c>
      <c r="V64">
        <f t="shared" si="9"/>
        <v>43</v>
      </c>
    </row>
    <row r="65" spans="1:22" ht="13.5" customHeight="1">
      <c r="A65" s="47">
        <v>59</v>
      </c>
      <c r="B65" s="29" t="s">
        <v>172</v>
      </c>
      <c r="C65" s="27" t="s">
        <v>211</v>
      </c>
      <c r="D65" s="30">
        <v>1990</v>
      </c>
      <c r="E65" s="48" t="s">
        <v>41</v>
      </c>
      <c r="F65" s="9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0">
        <v>0</v>
      </c>
      <c r="P65" s="14">
        <f t="shared" si="5"/>
        <v>0</v>
      </c>
      <c r="Q65" s="15">
        <f t="shared" si="6"/>
        <v>0</v>
      </c>
      <c r="R65" s="12">
        <f t="shared" si="7"/>
        <v>0</v>
      </c>
      <c r="S65" s="13">
        <f t="shared" si="8"/>
        <v>0</v>
      </c>
      <c r="T65" s="25">
        <v>59</v>
      </c>
      <c r="V65">
        <f t="shared" si="9"/>
        <v>0</v>
      </c>
    </row>
    <row r="66" spans="1:22" ht="13.5" customHeight="1">
      <c r="A66" s="47">
        <v>59</v>
      </c>
      <c r="B66" s="29" t="s">
        <v>184</v>
      </c>
      <c r="C66" s="27" t="s">
        <v>122</v>
      </c>
      <c r="D66" s="30">
        <v>1988</v>
      </c>
      <c r="E66" s="48" t="s">
        <v>41</v>
      </c>
      <c r="F66" s="9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0">
        <v>0</v>
      </c>
      <c r="P66" s="14">
        <f t="shared" si="5"/>
        <v>0</v>
      </c>
      <c r="Q66" s="15">
        <f t="shared" si="6"/>
        <v>0</v>
      </c>
      <c r="R66" s="12">
        <f t="shared" si="7"/>
        <v>0</v>
      </c>
      <c r="S66" s="13">
        <f t="shared" si="8"/>
        <v>0</v>
      </c>
      <c r="T66" s="25">
        <v>59</v>
      </c>
      <c r="V66">
        <f t="shared" si="9"/>
        <v>0</v>
      </c>
    </row>
    <row r="67" spans="1:22" ht="13.5" customHeight="1">
      <c r="A67" s="47">
        <v>59</v>
      </c>
      <c r="B67" s="29" t="s">
        <v>175</v>
      </c>
      <c r="C67" s="27" t="s">
        <v>236</v>
      </c>
      <c r="D67" s="30">
        <v>1990</v>
      </c>
      <c r="E67" s="48" t="s">
        <v>41</v>
      </c>
      <c r="F67" s="9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0">
        <v>0</v>
      </c>
      <c r="P67" s="14">
        <f t="shared" si="5"/>
        <v>0</v>
      </c>
      <c r="Q67" s="15">
        <f t="shared" si="6"/>
        <v>0</v>
      </c>
      <c r="R67" s="12">
        <f t="shared" si="7"/>
        <v>0</v>
      </c>
      <c r="S67" s="13">
        <f t="shared" si="8"/>
        <v>0</v>
      </c>
      <c r="T67" s="25">
        <v>59</v>
      </c>
      <c r="V67">
        <f t="shared" si="9"/>
        <v>0</v>
      </c>
    </row>
    <row r="68" spans="1:22" ht="13.5" customHeight="1">
      <c r="A68" s="47">
        <v>59</v>
      </c>
      <c r="B68" s="29" t="s">
        <v>185</v>
      </c>
      <c r="C68" s="27" t="s">
        <v>122</v>
      </c>
      <c r="D68" s="30">
        <v>1988</v>
      </c>
      <c r="E68" s="48" t="s">
        <v>41</v>
      </c>
      <c r="F68" s="9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0">
        <v>0</v>
      </c>
      <c r="P68" s="14">
        <f t="shared" si="5"/>
        <v>0</v>
      </c>
      <c r="Q68" s="15">
        <f t="shared" si="6"/>
        <v>0</v>
      </c>
      <c r="R68" s="12">
        <f t="shared" si="7"/>
        <v>0</v>
      </c>
      <c r="S68" s="13">
        <f t="shared" si="8"/>
        <v>0</v>
      </c>
      <c r="T68" s="25">
        <v>59</v>
      </c>
      <c r="V68">
        <f t="shared" si="9"/>
        <v>0</v>
      </c>
    </row>
    <row r="69" spans="1:20" ht="16.5" customHeight="1">
      <c r="A69" s="2" t="s">
        <v>18</v>
      </c>
      <c r="B69" s="2"/>
      <c r="C69" s="2"/>
      <c r="D69" s="1"/>
      <c r="E69" s="2" t="s">
        <v>153</v>
      </c>
      <c r="T69"/>
    </row>
    <row r="70" spans="1:5" ht="16.5" customHeight="1">
      <c r="A70" s="2" t="s">
        <v>5</v>
      </c>
      <c r="B70" s="2"/>
      <c r="C70" s="2"/>
      <c r="D70" s="1"/>
      <c r="E70" s="2" t="s">
        <v>4</v>
      </c>
    </row>
    <row r="71" spans="1:5" ht="3.75" customHeight="1">
      <c r="A71" s="2"/>
      <c r="B71" s="2"/>
      <c r="C71" s="2"/>
      <c r="D71" s="1"/>
      <c r="E71" s="2"/>
    </row>
    <row r="72" spans="1:22" ht="51" customHeight="1">
      <c r="A72" s="22"/>
      <c r="F72"/>
      <c r="H72" s="3"/>
      <c r="I72" s="3"/>
      <c r="J72" s="3"/>
      <c r="T72"/>
      <c r="V72" s="3"/>
    </row>
    <row r="73" ht="5.25" customHeight="1"/>
    <row r="74" spans="1:5" ht="15">
      <c r="A74" s="2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2:5" ht="15">
      <c r="B106" s="2"/>
      <c r="C106" s="2"/>
      <c r="D106" s="1"/>
      <c r="E106" s="1"/>
    </row>
    <row r="107" spans="2:5" ht="15">
      <c r="B107" s="2"/>
      <c r="C107" s="2"/>
      <c r="D107" s="1"/>
      <c r="E107" s="1"/>
    </row>
    <row r="108" spans="2:5" ht="15"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6" ht="15">
      <c r="A117" s="1"/>
      <c r="B117" s="2"/>
      <c r="C117" s="2"/>
      <c r="D117" s="1"/>
      <c r="E117" s="1"/>
      <c r="F117" s="1"/>
    </row>
    <row r="118" spans="1:6" ht="15">
      <c r="A118" s="1"/>
      <c r="B118" s="2"/>
      <c r="C118" s="2"/>
      <c r="D118" s="1"/>
      <c r="E118" s="1"/>
      <c r="F118" s="1"/>
    </row>
    <row r="119" spans="1:6" ht="15">
      <c r="A119" s="1"/>
      <c r="B119" s="2"/>
      <c r="C119" s="2"/>
      <c r="D119" s="1"/>
      <c r="E119" s="1"/>
      <c r="F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241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.125" style="0" customWidth="1"/>
    <col min="2" max="2" width="27.00390625" style="0" bestFit="1" customWidth="1"/>
    <col min="3" max="3" width="23.625" style="0" customWidth="1"/>
    <col min="4" max="4" width="6.125" style="0" customWidth="1"/>
    <col min="5" max="5" width="9.00390625" style="0" bestFit="1" customWidth="1"/>
    <col min="6" max="6" width="4.75390625" style="3" customWidth="1"/>
    <col min="7" max="14" width="4.75390625" style="0" customWidth="1"/>
    <col min="15" max="18" width="4.125" style="0" customWidth="1"/>
    <col min="19" max="19" width="4.00390625" style="0" customWidth="1"/>
    <col min="20" max="20" width="4.125" style="3" customWidth="1"/>
    <col min="21" max="21" width="14.00390625" style="59" customWidth="1"/>
  </cols>
  <sheetData>
    <row r="1" spans="5:10" ht="32.25" customHeight="1">
      <c r="E1" s="50" t="s">
        <v>35</v>
      </c>
      <c r="H1" s="3"/>
      <c r="I1" s="3"/>
      <c r="J1" s="3"/>
    </row>
    <row r="2" spans="5:10" ht="20.25" customHeight="1">
      <c r="E2" s="24" t="s">
        <v>17</v>
      </c>
      <c r="H2" s="3"/>
      <c r="I2" s="3"/>
      <c r="J2" s="3"/>
    </row>
    <row r="3" spans="1:19" ht="12.75" customHeight="1">
      <c r="A3" s="6" t="s">
        <v>34</v>
      </c>
      <c r="H3" s="3"/>
      <c r="I3" s="3"/>
      <c r="J3" s="3"/>
      <c r="S3" s="7" t="s">
        <v>37</v>
      </c>
    </row>
    <row r="4" spans="5:10" ht="15.75" customHeight="1">
      <c r="E4" s="5" t="s">
        <v>36</v>
      </c>
      <c r="H4" s="3"/>
      <c r="I4" s="3"/>
      <c r="J4" s="3"/>
    </row>
    <row r="5" spans="1:15" ht="11.25" customHeight="1" thickBot="1">
      <c r="A5" s="8" t="s">
        <v>11</v>
      </c>
      <c r="F5" s="23" t="s">
        <v>12</v>
      </c>
      <c r="G5" s="28"/>
      <c r="H5" s="23" t="s">
        <v>16</v>
      </c>
      <c r="I5" s="28"/>
      <c r="J5" s="23" t="s">
        <v>15</v>
      </c>
      <c r="K5" s="28"/>
      <c r="L5" s="23" t="s">
        <v>14</v>
      </c>
      <c r="M5" s="28"/>
      <c r="N5" s="23" t="s">
        <v>13</v>
      </c>
      <c r="O5" s="28"/>
    </row>
    <row r="6" spans="1:20" ht="15" customHeight="1" thickBot="1">
      <c r="A6" s="34" t="s">
        <v>239</v>
      </c>
      <c r="B6" s="35" t="s">
        <v>0</v>
      </c>
      <c r="C6" s="36" t="s">
        <v>1</v>
      </c>
      <c r="D6" s="35" t="s">
        <v>3</v>
      </c>
      <c r="E6" s="37" t="s">
        <v>2</v>
      </c>
      <c r="F6" s="38" t="s">
        <v>6</v>
      </c>
      <c r="G6" s="39" t="s">
        <v>7</v>
      </c>
      <c r="H6" s="38" t="s">
        <v>6</v>
      </c>
      <c r="I6" s="40" t="s">
        <v>7</v>
      </c>
      <c r="J6" s="41" t="s">
        <v>6</v>
      </c>
      <c r="K6" s="39" t="s">
        <v>7</v>
      </c>
      <c r="L6" s="38" t="s">
        <v>6</v>
      </c>
      <c r="M6" s="40" t="s">
        <v>7</v>
      </c>
      <c r="N6" s="41" t="s">
        <v>6</v>
      </c>
      <c r="O6" s="40" t="s">
        <v>7</v>
      </c>
      <c r="P6" s="17" t="s">
        <v>6</v>
      </c>
      <c r="Q6" s="18" t="s">
        <v>8</v>
      </c>
      <c r="R6" s="19" t="s">
        <v>7</v>
      </c>
      <c r="S6" s="16" t="s">
        <v>8</v>
      </c>
      <c r="T6" s="21" t="s">
        <v>10</v>
      </c>
    </row>
    <row r="7" spans="1:22" ht="13.5" customHeight="1">
      <c r="A7" s="43">
        <v>1</v>
      </c>
      <c r="B7" s="44" t="s">
        <v>24</v>
      </c>
      <c r="C7" s="26" t="s">
        <v>88</v>
      </c>
      <c r="D7" s="45">
        <v>1987</v>
      </c>
      <c r="E7" s="46" t="s">
        <v>21</v>
      </c>
      <c r="F7" s="11">
        <v>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20">
        <v>1</v>
      </c>
      <c r="P7" s="68">
        <f aca="true" t="shared" si="0" ref="P7:P38">IF(F7&gt;0,1,0)+IF(H7&gt;0,1,0)+IF(J7&gt;0,1,0)+IF(L7&gt;0,1,0)+IF(N7&gt;0,1,0)</f>
        <v>5</v>
      </c>
      <c r="Q7" s="42">
        <f aca="true" t="shared" si="1" ref="Q7:Q38">SUM(F7,H7,J7,L7,N7)</f>
        <v>5</v>
      </c>
      <c r="R7" s="11">
        <f aca="true" t="shared" si="2" ref="R7:R38">IF(G7&gt;0,1,0)+IF(I7&gt;0,1,0)+IF(K7&gt;0,1,0)+IF(M7&gt;0,1,0)+IF(O7&gt;0,1,0)</f>
        <v>5</v>
      </c>
      <c r="S7" s="69">
        <f aca="true" t="shared" si="3" ref="S7:S38">SUM(G7,I7,K7,M7,O7)</f>
        <v>5</v>
      </c>
      <c r="T7" s="70">
        <v>1</v>
      </c>
      <c r="V7">
        <f aca="true" t="shared" si="4" ref="V7:V38">P7*50000-Q7*1000+R7*50-S7</f>
        <v>245245</v>
      </c>
    </row>
    <row r="8" spans="1:22" ht="13.5" customHeight="1">
      <c r="A8" s="47">
        <v>1</v>
      </c>
      <c r="B8" s="29" t="s">
        <v>51</v>
      </c>
      <c r="C8" s="27" t="s">
        <v>50</v>
      </c>
      <c r="D8" s="30">
        <v>1983</v>
      </c>
      <c r="E8" s="48">
        <v>2</v>
      </c>
      <c r="F8" s="9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10">
        <v>1</v>
      </c>
      <c r="P8" s="14">
        <f t="shared" si="0"/>
        <v>5</v>
      </c>
      <c r="Q8" s="15">
        <f t="shared" si="1"/>
        <v>5</v>
      </c>
      <c r="R8" s="12">
        <f t="shared" si="2"/>
        <v>5</v>
      </c>
      <c r="S8" s="13">
        <f t="shared" si="3"/>
        <v>5</v>
      </c>
      <c r="T8" s="25">
        <v>1</v>
      </c>
      <c r="V8">
        <f t="shared" si="4"/>
        <v>245245</v>
      </c>
    </row>
    <row r="9" spans="1:22" ht="13.5" customHeight="1">
      <c r="A9" s="47">
        <v>1</v>
      </c>
      <c r="B9" s="29" t="s">
        <v>28</v>
      </c>
      <c r="C9" s="27" t="s">
        <v>99</v>
      </c>
      <c r="D9" s="30">
        <v>1983</v>
      </c>
      <c r="E9" s="48">
        <v>1</v>
      </c>
      <c r="F9" s="9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10">
        <v>1</v>
      </c>
      <c r="P9" s="14">
        <f t="shared" si="0"/>
        <v>5</v>
      </c>
      <c r="Q9" s="15">
        <f t="shared" si="1"/>
        <v>5</v>
      </c>
      <c r="R9" s="12">
        <f t="shared" si="2"/>
        <v>5</v>
      </c>
      <c r="S9" s="13">
        <f t="shared" si="3"/>
        <v>5</v>
      </c>
      <c r="T9" s="25">
        <v>1</v>
      </c>
      <c r="V9">
        <f t="shared" si="4"/>
        <v>245245</v>
      </c>
    </row>
    <row r="10" spans="1:22" s="58" customFormat="1" ht="13.5" customHeight="1">
      <c r="A10" s="47">
        <v>1</v>
      </c>
      <c r="B10" s="29" t="s">
        <v>235</v>
      </c>
      <c r="C10" s="27" t="s">
        <v>88</v>
      </c>
      <c r="D10" s="30" t="s">
        <v>217</v>
      </c>
      <c r="E10" s="48">
        <v>1</v>
      </c>
      <c r="F10" s="51">
        <v>1</v>
      </c>
      <c r="G10" s="52">
        <v>1</v>
      </c>
      <c r="H10" s="52">
        <v>1</v>
      </c>
      <c r="I10" s="52">
        <v>1</v>
      </c>
      <c r="J10" s="52">
        <v>1</v>
      </c>
      <c r="K10" s="52">
        <v>1</v>
      </c>
      <c r="L10" s="52">
        <v>1</v>
      </c>
      <c r="M10" s="52">
        <v>1</v>
      </c>
      <c r="N10" s="52">
        <v>1</v>
      </c>
      <c r="O10" s="53">
        <v>1</v>
      </c>
      <c r="P10" s="54">
        <f t="shared" si="0"/>
        <v>5</v>
      </c>
      <c r="Q10" s="55">
        <f t="shared" si="1"/>
        <v>5</v>
      </c>
      <c r="R10" s="56">
        <f t="shared" si="2"/>
        <v>5</v>
      </c>
      <c r="S10" s="57">
        <f t="shared" si="3"/>
        <v>5</v>
      </c>
      <c r="T10" s="25">
        <v>1</v>
      </c>
      <c r="U10" s="60"/>
      <c r="V10" s="58">
        <f t="shared" si="4"/>
        <v>245245</v>
      </c>
    </row>
    <row r="11" spans="1:22" ht="13.5" customHeight="1">
      <c r="A11" s="47">
        <v>1</v>
      </c>
      <c r="B11" s="29" t="s">
        <v>38</v>
      </c>
      <c r="C11" s="27" t="s">
        <v>39</v>
      </c>
      <c r="D11" s="30">
        <v>1985</v>
      </c>
      <c r="E11" s="48" t="s">
        <v>19</v>
      </c>
      <c r="F11" s="9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10">
        <v>1</v>
      </c>
      <c r="P11" s="14">
        <f t="shared" si="0"/>
        <v>5</v>
      </c>
      <c r="Q11" s="15">
        <f t="shared" si="1"/>
        <v>5</v>
      </c>
      <c r="R11" s="12">
        <f t="shared" si="2"/>
        <v>5</v>
      </c>
      <c r="S11" s="13">
        <f t="shared" si="3"/>
        <v>5</v>
      </c>
      <c r="T11" s="25">
        <v>1</v>
      </c>
      <c r="V11">
        <f t="shared" si="4"/>
        <v>245245</v>
      </c>
    </row>
    <row r="12" spans="1:22" ht="13.5" customHeight="1">
      <c r="A12" s="47">
        <v>1</v>
      </c>
      <c r="B12" s="29" t="s">
        <v>59</v>
      </c>
      <c r="C12" s="27" t="s">
        <v>60</v>
      </c>
      <c r="D12" s="30">
        <v>1979</v>
      </c>
      <c r="E12" s="48" t="s">
        <v>21</v>
      </c>
      <c r="F12" s="9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10">
        <v>1</v>
      </c>
      <c r="P12" s="14">
        <f t="shared" si="0"/>
        <v>5</v>
      </c>
      <c r="Q12" s="15">
        <f t="shared" si="1"/>
        <v>5</v>
      </c>
      <c r="R12" s="12">
        <f t="shared" si="2"/>
        <v>5</v>
      </c>
      <c r="S12" s="13">
        <f t="shared" si="3"/>
        <v>5</v>
      </c>
      <c r="T12" s="25">
        <v>1</v>
      </c>
      <c r="V12">
        <f t="shared" si="4"/>
        <v>245245</v>
      </c>
    </row>
    <row r="13" spans="1:22" ht="13.5" customHeight="1">
      <c r="A13" s="47">
        <v>1</v>
      </c>
      <c r="B13" s="29" t="s">
        <v>101</v>
      </c>
      <c r="C13" s="27" t="s">
        <v>99</v>
      </c>
      <c r="D13" s="30">
        <v>1989</v>
      </c>
      <c r="E13" s="48">
        <v>1</v>
      </c>
      <c r="F13" s="9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10">
        <v>1</v>
      </c>
      <c r="P13" s="14">
        <f t="shared" si="0"/>
        <v>5</v>
      </c>
      <c r="Q13" s="15">
        <f t="shared" si="1"/>
        <v>5</v>
      </c>
      <c r="R13" s="12">
        <f t="shared" si="2"/>
        <v>5</v>
      </c>
      <c r="S13" s="13">
        <f t="shared" si="3"/>
        <v>5</v>
      </c>
      <c r="T13" s="25">
        <v>1</v>
      </c>
      <c r="V13">
        <f t="shared" si="4"/>
        <v>245245</v>
      </c>
    </row>
    <row r="14" spans="1:22" ht="13.5" customHeight="1">
      <c r="A14" s="47">
        <v>1</v>
      </c>
      <c r="B14" s="29" t="s">
        <v>98</v>
      </c>
      <c r="C14" s="27" t="s">
        <v>99</v>
      </c>
      <c r="D14" s="30">
        <v>1988</v>
      </c>
      <c r="E14" s="48" t="s">
        <v>19</v>
      </c>
      <c r="F14" s="9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10">
        <v>1</v>
      </c>
      <c r="P14" s="14">
        <f t="shared" si="0"/>
        <v>5</v>
      </c>
      <c r="Q14" s="15">
        <f t="shared" si="1"/>
        <v>5</v>
      </c>
      <c r="R14" s="12">
        <f t="shared" si="2"/>
        <v>5</v>
      </c>
      <c r="S14" s="13">
        <f t="shared" si="3"/>
        <v>5</v>
      </c>
      <c r="T14" s="25">
        <v>1</v>
      </c>
      <c r="V14">
        <f t="shared" si="4"/>
        <v>245245</v>
      </c>
    </row>
    <row r="15" spans="1:22" ht="13.5" customHeight="1">
      <c r="A15" s="47">
        <v>1</v>
      </c>
      <c r="B15" s="29" t="s">
        <v>89</v>
      </c>
      <c r="C15" s="27" t="s">
        <v>88</v>
      </c>
      <c r="D15" s="30">
        <v>1991</v>
      </c>
      <c r="E15" s="48" t="s">
        <v>19</v>
      </c>
      <c r="F15" s="9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10">
        <v>1</v>
      </c>
      <c r="P15" s="14">
        <f t="shared" si="0"/>
        <v>5</v>
      </c>
      <c r="Q15" s="15">
        <f t="shared" si="1"/>
        <v>5</v>
      </c>
      <c r="R15" s="12">
        <f t="shared" si="2"/>
        <v>5</v>
      </c>
      <c r="S15" s="13">
        <f t="shared" si="3"/>
        <v>5</v>
      </c>
      <c r="T15" s="25">
        <v>1</v>
      </c>
      <c r="V15">
        <f t="shared" si="4"/>
        <v>245245</v>
      </c>
    </row>
    <row r="16" spans="1:22" ht="13.5" customHeight="1">
      <c r="A16" s="47">
        <v>1</v>
      </c>
      <c r="B16" s="29" t="s">
        <v>25</v>
      </c>
      <c r="C16" s="27" t="s">
        <v>88</v>
      </c>
      <c r="D16" s="30">
        <v>1988</v>
      </c>
      <c r="E16" s="48" t="s">
        <v>21</v>
      </c>
      <c r="F16" s="9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10">
        <v>1</v>
      </c>
      <c r="P16" s="14">
        <f t="shared" si="0"/>
        <v>5</v>
      </c>
      <c r="Q16" s="15">
        <f t="shared" si="1"/>
        <v>5</v>
      </c>
      <c r="R16" s="12">
        <f t="shared" si="2"/>
        <v>5</v>
      </c>
      <c r="S16" s="13">
        <f t="shared" si="3"/>
        <v>5</v>
      </c>
      <c r="T16" s="25">
        <v>1</v>
      </c>
      <c r="V16">
        <f t="shared" si="4"/>
        <v>245245</v>
      </c>
    </row>
    <row r="17" spans="1:22" ht="13.5" customHeight="1">
      <c r="A17" s="47">
        <v>11</v>
      </c>
      <c r="B17" s="29" t="s">
        <v>49</v>
      </c>
      <c r="C17" s="27" t="s">
        <v>50</v>
      </c>
      <c r="D17" s="30">
        <v>1987</v>
      </c>
      <c r="E17" s="48">
        <v>1</v>
      </c>
      <c r="F17" s="9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2</v>
      </c>
      <c r="M17" s="4">
        <v>1</v>
      </c>
      <c r="N17" s="4">
        <v>1</v>
      </c>
      <c r="O17" s="10">
        <v>1</v>
      </c>
      <c r="P17" s="14">
        <f t="shared" si="0"/>
        <v>5</v>
      </c>
      <c r="Q17" s="15">
        <f t="shared" si="1"/>
        <v>6</v>
      </c>
      <c r="R17" s="12">
        <f t="shared" si="2"/>
        <v>5</v>
      </c>
      <c r="S17" s="13">
        <f t="shared" si="3"/>
        <v>5</v>
      </c>
      <c r="T17" s="25">
        <v>11</v>
      </c>
      <c r="V17">
        <f t="shared" si="4"/>
        <v>244245</v>
      </c>
    </row>
    <row r="18" spans="1:22" s="58" customFormat="1" ht="13.5" customHeight="1" thickBot="1">
      <c r="A18" s="71">
        <v>11</v>
      </c>
      <c r="B18" s="72" t="s">
        <v>241</v>
      </c>
      <c r="C18" s="73" t="s">
        <v>238</v>
      </c>
      <c r="D18" s="74" t="s">
        <v>27</v>
      </c>
      <c r="E18" s="75" t="s">
        <v>21</v>
      </c>
      <c r="F18" s="76">
        <v>1</v>
      </c>
      <c r="G18" s="77">
        <v>1</v>
      </c>
      <c r="H18" s="77">
        <v>1</v>
      </c>
      <c r="I18" s="77">
        <v>1</v>
      </c>
      <c r="J18" s="77">
        <v>1</v>
      </c>
      <c r="K18" s="77">
        <v>1</v>
      </c>
      <c r="L18" s="77">
        <v>2</v>
      </c>
      <c r="M18" s="77">
        <v>1</v>
      </c>
      <c r="N18" s="77">
        <v>1</v>
      </c>
      <c r="O18" s="78">
        <v>1</v>
      </c>
      <c r="P18" s="79">
        <f t="shared" si="0"/>
        <v>5</v>
      </c>
      <c r="Q18" s="80">
        <f t="shared" si="1"/>
        <v>6</v>
      </c>
      <c r="R18" s="81">
        <f t="shared" si="2"/>
        <v>5</v>
      </c>
      <c r="S18" s="82">
        <f t="shared" si="3"/>
        <v>5</v>
      </c>
      <c r="T18" s="96">
        <v>11</v>
      </c>
      <c r="U18" s="60"/>
      <c r="V18" s="58">
        <f t="shared" si="4"/>
        <v>244245</v>
      </c>
    </row>
    <row r="19" spans="1:22" ht="13.5" customHeight="1">
      <c r="A19" s="61">
        <v>13</v>
      </c>
      <c r="B19" s="62" t="s">
        <v>92</v>
      </c>
      <c r="C19" s="63" t="s">
        <v>88</v>
      </c>
      <c r="D19" s="64">
        <v>1986</v>
      </c>
      <c r="E19" s="65">
        <v>2</v>
      </c>
      <c r="F19" s="12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2</v>
      </c>
      <c r="O19" s="66">
        <v>2</v>
      </c>
      <c r="P19" s="14">
        <f t="shared" si="0"/>
        <v>5</v>
      </c>
      <c r="Q19" s="15">
        <f t="shared" si="1"/>
        <v>6</v>
      </c>
      <c r="R19" s="12">
        <f t="shared" si="2"/>
        <v>5</v>
      </c>
      <c r="S19" s="13">
        <f t="shared" si="3"/>
        <v>6</v>
      </c>
      <c r="T19" s="67">
        <v>13</v>
      </c>
      <c r="V19">
        <f t="shared" si="4"/>
        <v>244244</v>
      </c>
    </row>
    <row r="20" spans="1:22" ht="13.5" customHeight="1">
      <c r="A20" s="47">
        <v>14</v>
      </c>
      <c r="B20" s="29" t="s">
        <v>117</v>
      </c>
      <c r="C20" s="27" t="s">
        <v>116</v>
      </c>
      <c r="D20" s="30">
        <v>1987</v>
      </c>
      <c r="E20" s="48">
        <v>1</v>
      </c>
      <c r="F20" s="9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1</v>
      </c>
      <c r="N20" s="4">
        <v>1</v>
      </c>
      <c r="O20" s="10">
        <v>1</v>
      </c>
      <c r="P20" s="14">
        <f t="shared" si="0"/>
        <v>4</v>
      </c>
      <c r="Q20" s="15">
        <f t="shared" si="1"/>
        <v>4</v>
      </c>
      <c r="R20" s="12">
        <f t="shared" si="2"/>
        <v>5</v>
      </c>
      <c r="S20" s="13">
        <f t="shared" si="3"/>
        <v>5</v>
      </c>
      <c r="T20" s="25">
        <v>14</v>
      </c>
      <c r="V20">
        <f t="shared" si="4"/>
        <v>196245</v>
      </c>
    </row>
    <row r="21" spans="1:22" ht="13.5" customHeight="1">
      <c r="A21" s="47">
        <v>14</v>
      </c>
      <c r="B21" s="29" t="s">
        <v>66</v>
      </c>
      <c r="C21" s="27" t="s">
        <v>67</v>
      </c>
      <c r="D21" s="30">
        <v>1986</v>
      </c>
      <c r="E21" s="48">
        <v>1</v>
      </c>
      <c r="F21" s="9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1</v>
      </c>
      <c r="N21" s="4">
        <v>1</v>
      </c>
      <c r="O21" s="10">
        <v>1</v>
      </c>
      <c r="P21" s="14">
        <f t="shared" si="0"/>
        <v>4</v>
      </c>
      <c r="Q21" s="15">
        <f t="shared" si="1"/>
        <v>4</v>
      </c>
      <c r="R21" s="12">
        <f t="shared" si="2"/>
        <v>5</v>
      </c>
      <c r="S21" s="13">
        <f t="shared" si="3"/>
        <v>5</v>
      </c>
      <c r="T21" s="25">
        <v>14</v>
      </c>
      <c r="V21">
        <f t="shared" si="4"/>
        <v>196245</v>
      </c>
    </row>
    <row r="22" spans="1:22" ht="13.5" customHeight="1">
      <c r="A22" s="47">
        <v>14</v>
      </c>
      <c r="B22" s="29" t="s">
        <v>70</v>
      </c>
      <c r="C22" s="27" t="s">
        <v>67</v>
      </c>
      <c r="D22" s="30">
        <v>1990</v>
      </c>
      <c r="E22" s="48">
        <v>2</v>
      </c>
      <c r="F22" s="9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0</v>
      </c>
      <c r="M22" s="4">
        <v>1</v>
      </c>
      <c r="N22" s="4">
        <v>1</v>
      </c>
      <c r="O22" s="10">
        <v>1</v>
      </c>
      <c r="P22" s="14">
        <f t="shared" si="0"/>
        <v>4</v>
      </c>
      <c r="Q22" s="15">
        <f t="shared" si="1"/>
        <v>4</v>
      </c>
      <c r="R22" s="12">
        <f t="shared" si="2"/>
        <v>5</v>
      </c>
      <c r="S22" s="13">
        <f t="shared" si="3"/>
        <v>5</v>
      </c>
      <c r="T22" s="25">
        <v>14</v>
      </c>
      <c r="V22">
        <f t="shared" si="4"/>
        <v>196245</v>
      </c>
    </row>
    <row r="23" spans="1:22" ht="13.5" customHeight="1">
      <c r="A23" s="47">
        <v>14</v>
      </c>
      <c r="B23" s="29" t="s">
        <v>135</v>
      </c>
      <c r="C23" s="27" t="s">
        <v>136</v>
      </c>
      <c r="D23" s="30">
        <v>1989</v>
      </c>
      <c r="E23" s="48" t="s">
        <v>19</v>
      </c>
      <c r="F23" s="9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1</v>
      </c>
      <c r="O23" s="10">
        <v>1</v>
      </c>
      <c r="P23" s="14">
        <f t="shared" si="0"/>
        <v>4</v>
      </c>
      <c r="Q23" s="15">
        <f t="shared" si="1"/>
        <v>4</v>
      </c>
      <c r="R23" s="12">
        <f t="shared" si="2"/>
        <v>5</v>
      </c>
      <c r="S23" s="13">
        <f t="shared" si="3"/>
        <v>5</v>
      </c>
      <c r="T23" s="25">
        <v>14</v>
      </c>
      <c r="V23">
        <f t="shared" si="4"/>
        <v>196245</v>
      </c>
    </row>
    <row r="24" spans="1:22" ht="13.5" customHeight="1">
      <c r="A24" s="47">
        <v>14</v>
      </c>
      <c r="B24" s="29" t="s">
        <v>90</v>
      </c>
      <c r="C24" s="27" t="s">
        <v>88</v>
      </c>
      <c r="D24" s="30">
        <v>1986</v>
      </c>
      <c r="E24" s="48" t="s">
        <v>19</v>
      </c>
      <c r="F24" s="9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10">
        <v>1</v>
      </c>
      <c r="P24" s="14">
        <f t="shared" si="0"/>
        <v>4</v>
      </c>
      <c r="Q24" s="15">
        <f t="shared" si="1"/>
        <v>4</v>
      </c>
      <c r="R24" s="12">
        <f t="shared" si="2"/>
        <v>5</v>
      </c>
      <c r="S24" s="13">
        <f t="shared" si="3"/>
        <v>5</v>
      </c>
      <c r="T24" s="25">
        <v>14</v>
      </c>
      <c r="V24">
        <f t="shared" si="4"/>
        <v>196245</v>
      </c>
    </row>
    <row r="25" spans="1:22" ht="13.5" customHeight="1">
      <c r="A25" s="47">
        <v>14</v>
      </c>
      <c r="B25" s="29" t="s">
        <v>44</v>
      </c>
      <c r="C25" s="27" t="s">
        <v>45</v>
      </c>
      <c r="D25" s="30">
        <v>1991</v>
      </c>
      <c r="E25" s="48" t="s">
        <v>21</v>
      </c>
      <c r="F25" s="9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1</v>
      </c>
      <c r="O25" s="10">
        <v>1</v>
      </c>
      <c r="P25" s="14">
        <f t="shared" si="0"/>
        <v>4</v>
      </c>
      <c r="Q25" s="15">
        <f t="shared" si="1"/>
        <v>4</v>
      </c>
      <c r="R25" s="12">
        <f t="shared" si="2"/>
        <v>5</v>
      </c>
      <c r="S25" s="13">
        <f t="shared" si="3"/>
        <v>5</v>
      </c>
      <c r="T25" s="25">
        <v>14</v>
      </c>
      <c r="V25">
        <f t="shared" si="4"/>
        <v>196245</v>
      </c>
    </row>
    <row r="26" spans="1:22" ht="13.5" customHeight="1">
      <c r="A26" s="47">
        <v>14</v>
      </c>
      <c r="B26" s="29" t="s">
        <v>33</v>
      </c>
      <c r="C26" s="27" t="s">
        <v>67</v>
      </c>
      <c r="D26" s="30">
        <v>1988</v>
      </c>
      <c r="E26" s="48">
        <v>1</v>
      </c>
      <c r="F26" s="9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1</v>
      </c>
      <c r="O26" s="10">
        <v>1</v>
      </c>
      <c r="P26" s="14">
        <f t="shared" si="0"/>
        <v>4</v>
      </c>
      <c r="Q26" s="15">
        <f t="shared" si="1"/>
        <v>4</v>
      </c>
      <c r="R26" s="12">
        <f t="shared" si="2"/>
        <v>5</v>
      </c>
      <c r="S26" s="13">
        <f t="shared" si="3"/>
        <v>5</v>
      </c>
      <c r="T26" s="25">
        <v>14</v>
      </c>
      <c r="V26">
        <f t="shared" si="4"/>
        <v>196245</v>
      </c>
    </row>
    <row r="27" spans="1:22" ht="13.5" customHeight="1">
      <c r="A27" s="47">
        <v>14</v>
      </c>
      <c r="B27" s="29" t="s">
        <v>149</v>
      </c>
      <c r="C27" s="27" t="s">
        <v>144</v>
      </c>
      <c r="D27" s="30">
        <v>1986</v>
      </c>
      <c r="E27" s="48" t="s">
        <v>41</v>
      </c>
      <c r="F27" s="9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1</v>
      </c>
      <c r="O27" s="10">
        <v>1</v>
      </c>
      <c r="P27" s="14">
        <f t="shared" si="0"/>
        <v>4</v>
      </c>
      <c r="Q27" s="15">
        <f t="shared" si="1"/>
        <v>4</v>
      </c>
      <c r="R27" s="12">
        <f t="shared" si="2"/>
        <v>5</v>
      </c>
      <c r="S27" s="13">
        <f t="shared" si="3"/>
        <v>5</v>
      </c>
      <c r="T27" s="25">
        <v>14</v>
      </c>
      <c r="V27">
        <f t="shared" si="4"/>
        <v>196245</v>
      </c>
    </row>
    <row r="28" spans="1:22" ht="13.5" customHeight="1">
      <c r="A28" s="47">
        <v>22</v>
      </c>
      <c r="B28" s="29" t="s">
        <v>95</v>
      </c>
      <c r="C28" s="27" t="s">
        <v>234</v>
      </c>
      <c r="D28" s="30">
        <v>1989</v>
      </c>
      <c r="E28" s="48">
        <v>2</v>
      </c>
      <c r="F28" s="9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3</v>
      </c>
      <c r="N28" s="4">
        <v>1</v>
      </c>
      <c r="O28" s="10">
        <v>1</v>
      </c>
      <c r="P28" s="14">
        <f t="shared" si="0"/>
        <v>4</v>
      </c>
      <c r="Q28" s="15">
        <f t="shared" si="1"/>
        <v>4</v>
      </c>
      <c r="R28" s="12">
        <f t="shared" si="2"/>
        <v>5</v>
      </c>
      <c r="S28" s="13">
        <f t="shared" si="3"/>
        <v>7</v>
      </c>
      <c r="T28" s="25">
        <v>22</v>
      </c>
      <c r="V28">
        <f t="shared" si="4"/>
        <v>196243</v>
      </c>
    </row>
    <row r="29" spans="1:22" s="58" customFormat="1" ht="13.5" customHeight="1">
      <c r="A29" s="47">
        <v>23</v>
      </c>
      <c r="B29" s="29" t="s">
        <v>224</v>
      </c>
      <c r="C29" s="27" t="s">
        <v>221</v>
      </c>
      <c r="D29" s="30" t="s">
        <v>31</v>
      </c>
      <c r="E29" s="48" t="s">
        <v>41</v>
      </c>
      <c r="F29" s="51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0</v>
      </c>
      <c r="M29" s="52">
        <v>0</v>
      </c>
      <c r="N29" s="52">
        <v>1</v>
      </c>
      <c r="O29" s="53">
        <v>1</v>
      </c>
      <c r="P29" s="54">
        <f t="shared" si="0"/>
        <v>4</v>
      </c>
      <c r="Q29" s="55">
        <f t="shared" si="1"/>
        <v>4</v>
      </c>
      <c r="R29" s="56">
        <f t="shared" si="2"/>
        <v>4</v>
      </c>
      <c r="S29" s="57">
        <f t="shared" si="3"/>
        <v>4</v>
      </c>
      <c r="T29" s="25">
        <v>23</v>
      </c>
      <c r="U29" s="60"/>
      <c r="V29" s="58">
        <f t="shared" si="4"/>
        <v>196196</v>
      </c>
    </row>
    <row r="30" spans="1:22" ht="13.5" customHeight="1">
      <c r="A30" s="47">
        <v>23</v>
      </c>
      <c r="B30" s="29" t="s">
        <v>104</v>
      </c>
      <c r="C30" s="27" t="s">
        <v>229</v>
      </c>
      <c r="D30" s="30">
        <v>1988</v>
      </c>
      <c r="E30" s="48">
        <v>2</v>
      </c>
      <c r="F30" s="9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10">
        <v>1</v>
      </c>
      <c r="P30" s="14">
        <f t="shared" si="0"/>
        <v>4</v>
      </c>
      <c r="Q30" s="15">
        <f t="shared" si="1"/>
        <v>4</v>
      </c>
      <c r="R30" s="12">
        <f t="shared" si="2"/>
        <v>4</v>
      </c>
      <c r="S30" s="13">
        <f t="shared" si="3"/>
        <v>4</v>
      </c>
      <c r="T30" s="25">
        <v>23</v>
      </c>
      <c r="V30">
        <f t="shared" si="4"/>
        <v>196196</v>
      </c>
    </row>
    <row r="31" spans="1:22" s="58" customFormat="1" ht="13.5" customHeight="1">
      <c r="A31" s="47">
        <v>25</v>
      </c>
      <c r="B31" s="29" t="s">
        <v>222</v>
      </c>
      <c r="C31" s="27" t="s">
        <v>221</v>
      </c>
      <c r="D31" s="30" t="s">
        <v>31</v>
      </c>
      <c r="E31" s="48" t="s">
        <v>19</v>
      </c>
      <c r="F31" s="51">
        <v>1</v>
      </c>
      <c r="G31" s="52">
        <v>1</v>
      </c>
      <c r="H31" s="52">
        <v>1</v>
      </c>
      <c r="I31" s="52">
        <v>1</v>
      </c>
      <c r="J31" s="52">
        <v>2</v>
      </c>
      <c r="K31" s="52">
        <v>2</v>
      </c>
      <c r="L31" s="52">
        <v>0</v>
      </c>
      <c r="M31" s="52">
        <v>1</v>
      </c>
      <c r="N31" s="52">
        <v>1</v>
      </c>
      <c r="O31" s="53">
        <v>1</v>
      </c>
      <c r="P31" s="54">
        <f t="shared" si="0"/>
        <v>4</v>
      </c>
      <c r="Q31" s="55">
        <f t="shared" si="1"/>
        <v>5</v>
      </c>
      <c r="R31" s="56">
        <f t="shared" si="2"/>
        <v>5</v>
      </c>
      <c r="S31" s="57">
        <f t="shared" si="3"/>
        <v>6</v>
      </c>
      <c r="T31" s="25">
        <v>25</v>
      </c>
      <c r="U31" s="60"/>
      <c r="V31" s="58">
        <f t="shared" si="4"/>
        <v>195244</v>
      </c>
    </row>
    <row r="32" spans="1:22" ht="13.5" customHeight="1">
      <c r="A32" s="47">
        <v>25</v>
      </c>
      <c r="B32" s="29" t="s">
        <v>100</v>
      </c>
      <c r="C32" s="27" t="s">
        <v>99</v>
      </c>
      <c r="D32" s="30">
        <v>1987</v>
      </c>
      <c r="E32" s="48" t="s">
        <v>19</v>
      </c>
      <c r="F32" s="9">
        <v>1</v>
      </c>
      <c r="G32" s="4">
        <v>1</v>
      </c>
      <c r="H32" s="4">
        <v>1</v>
      </c>
      <c r="I32" s="4">
        <v>1</v>
      </c>
      <c r="J32" s="4">
        <v>2</v>
      </c>
      <c r="K32" s="4">
        <v>2</v>
      </c>
      <c r="L32" s="4">
        <v>0</v>
      </c>
      <c r="M32" s="4">
        <v>1</v>
      </c>
      <c r="N32" s="4">
        <v>1</v>
      </c>
      <c r="O32" s="10">
        <v>1</v>
      </c>
      <c r="P32" s="14">
        <f t="shared" si="0"/>
        <v>4</v>
      </c>
      <c r="Q32" s="15">
        <f t="shared" si="1"/>
        <v>5</v>
      </c>
      <c r="R32" s="12">
        <f t="shared" si="2"/>
        <v>5</v>
      </c>
      <c r="S32" s="13">
        <f t="shared" si="3"/>
        <v>6</v>
      </c>
      <c r="T32" s="25">
        <v>25</v>
      </c>
      <c r="V32">
        <f t="shared" si="4"/>
        <v>195244</v>
      </c>
    </row>
    <row r="33" spans="1:22" s="58" customFormat="1" ht="13.5" customHeight="1">
      <c r="A33" s="47">
        <v>25</v>
      </c>
      <c r="B33" s="29" t="s">
        <v>107</v>
      </c>
      <c r="C33" s="27" t="s">
        <v>108</v>
      </c>
      <c r="D33" s="30">
        <v>1980</v>
      </c>
      <c r="E33" s="48">
        <v>2</v>
      </c>
      <c r="F33" s="51">
        <v>1</v>
      </c>
      <c r="G33" s="52">
        <v>1</v>
      </c>
      <c r="H33" s="52">
        <v>1</v>
      </c>
      <c r="I33" s="52">
        <v>1</v>
      </c>
      <c r="J33" s="52">
        <v>2</v>
      </c>
      <c r="K33" s="52">
        <v>2</v>
      </c>
      <c r="L33" s="52">
        <v>0</v>
      </c>
      <c r="M33" s="52">
        <v>1</v>
      </c>
      <c r="N33" s="52">
        <v>1</v>
      </c>
      <c r="O33" s="53">
        <v>1</v>
      </c>
      <c r="P33" s="54">
        <f t="shared" si="0"/>
        <v>4</v>
      </c>
      <c r="Q33" s="55">
        <f t="shared" si="1"/>
        <v>5</v>
      </c>
      <c r="R33" s="56">
        <f t="shared" si="2"/>
        <v>5</v>
      </c>
      <c r="S33" s="57">
        <f t="shared" si="3"/>
        <v>6</v>
      </c>
      <c r="T33" s="25">
        <v>25</v>
      </c>
      <c r="U33" s="60"/>
      <c r="V33" s="58">
        <f t="shared" si="4"/>
        <v>195244</v>
      </c>
    </row>
    <row r="34" spans="1:22" ht="13.5" customHeight="1">
      <c r="A34" s="47">
        <v>25</v>
      </c>
      <c r="B34" s="29" t="s">
        <v>52</v>
      </c>
      <c r="C34" s="27" t="s">
        <v>50</v>
      </c>
      <c r="D34" s="30">
        <v>1990</v>
      </c>
      <c r="E34" s="48" t="s">
        <v>19</v>
      </c>
      <c r="F34" s="9">
        <v>1</v>
      </c>
      <c r="G34" s="4">
        <v>1</v>
      </c>
      <c r="H34" s="4">
        <v>1</v>
      </c>
      <c r="I34" s="4">
        <v>1</v>
      </c>
      <c r="J34" s="4">
        <v>2</v>
      </c>
      <c r="K34" s="4">
        <v>2</v>
      </c>
      <c r="L34" s="4">
        <v>0</v>
      </c>
      <c r="M34" s="4">
        <v>1</v>
      </c>
      <c r="N34" s="4">
        <v>1</v>
      </c>
      <c r="O34" s="10">
        <v>1</v>
      </c>
      <c r="P34" s="14">
        <f t="shared" si="0"/>
        <v>4</v>
      </c>
      <c r="Q34" s="15">
        <f t="shared" si="1"/>
        <v>5</v>
      </c>
      <c r="R34" s="12">
        <f t="shared" si="2"/>
        <v>5</v>
      </c>
      <c r="S34" s="13">
        <f t="shared" si="3"/>
        <v>6</v>
      </c>
      <c r="T34" s="25">
        <v>25</v>
      </c>
      <c r="V34">
        <f t="shared" si="4"/>
        <v>195244</v>
      </c>
    </row>
    <row r="35" spans="1:22" ht="13.5" customHeight="1">
      <c r="A35" s="47">
        <v>25</v>
      </c>
      <c r="B35" s="29" t="s">
        <v>86</v>
      </c>
      <c r="C35" s="27" t="s">
        <v>85</v>
      </c>
      <c r="D35" s="30">
        <v>1988</v>
      </c>
      <c r="E35" s="48" t="s">
        <v>41</v>
      </c>
      <c r="F35" s="9">
        <v>1</v>
      </c>
      <c r="G35" s="4">
        <v>1</v>
      </c>
      <c r="H35" s="4">
        <v>1</v>
      </c>
      <c r="I35" s="4">
        <v>1</v>
      </c>
      <c r="J35" s="4">
        <v>2</v>
      </c>
      <c r="K35" s="4">
        <v>2</v>
      </c>
      <c r="L35" s="4">
        <v>0</v>
      </c>
      <c r="M35" s="4">
        <v>1</v>
      </c>
      <c r="N35" s="4">
        <v>1</v>
      </c>
      <c r="O35" s="10">
        <v>1</v>
      </c>
      <c r="P35" s="14">
        <f t="shared" si="0"/>
        <v>4</v>
      </c>
      <c r="Q35" s="15">
        <f t="shared" si="1"/>
        <v>5</v>
      </c>
      <c r="R35" s="12">
        <f t="shared" si="2"/>
        <v>5</v>
      </c>
      <c r="S35" s="13">
        <f t="shared" si="3"/>
        <v>6</v>
      </c>
      <c r="T35" s="25">
        <v>25</v>
      </c>
      <c r="V35">
        <f t="shared" si="4"/>
        <v>195244</v>
      </c>
    </row>
    <row r="36" spans="1:22" ht="13.5" customHeight="1">
      <c r="A36" s="47">
        <v>25</v>
      </c>
      <c r="B36" s="29" t="s">
        <v>53</v>
      </c>
      <c r="C36" s="27" t="s">
        <v>50</v>
      </c>
      <c r="D36" s="30">
        <v>1987</v>
      </c>
      <c r="E36" s="48">
        <v>1</v>
      </c>
      <c r="F36" s="9">
        <v>1</v>
      </c>
      <c r="G36" s="4">
        <v>1</v>
      </c>
      <c r="H36" s="4">
        <v>1</v>
      </c>
      <c r="I36" s="4">
        <v>1</v>
      </c>
      <c r="J36" s="4">
        <v>2</v>
      </c>
      <c r="K36" s="4">
        <v>2</v>
      </c>
      <c r="L36" s="4">
        <v>0</v>
      </c>
      <c r="M36" s="4">
        <v>1</v>
      </c>
      <c r="N36" s="4">
        <v>1</v>
      </c>
      <c r="O36" s="10">
        <v>1</v>
      </c>
      <c r="P36" s="14">
        <f t="shared" si="0"/>
        <v>4</v>
      </c>
      <c r="Q36" s="15">
        <f t="shared" si="1"/>
        <v>5</v>
      </c>
      <c r="R36" s="12">
        <f t="shared" si="2"/>
        <v>5</v>
      </c>
      <c r="S36" s="13">
        <f t="shared" si="3"/>
        <v>6</v>
      </c>
      <c r="T36" s="25">
        <v>25</v>
      </c>
      <c r="V36">
        <f t="shared" si="4"/>
        <v>195244</v>
      </c>
    </row>
    <row r="37" spans="1:22" ht="13.5" customHeight="1">
      <c r="A37" s="47">
        <v>31</v>
      </c>
      <c r="B37" s="29" t="s">
        <v>80</v>
      </c>
      <c r="C37" s="27" t="s">
        <v>116</v>
      </c>
      <c r="D37" s="30">
        <v>1987</v>
      </c>
      <c r="E37" s="48" t="s">
        <v>19</v>
      </c>
      <c r="F37" s="9">
        <v>1</v>
      </c>
      <c r="G37" s="4">
        <v>1</v>
      </c>
      <c r="H37" s="4">
        <v>1</v>
      </c>
      <c r="I37" s="4">
        <v>1</v>
      </c>
      <c r="J37" s="4">
        <v>2</v>
      </c>
      <c r="K37" s="4">
        <v>2</v>
      </c>
      <c r="L37" s="4">
        <v>0</v>
      </c>
      <c r="M37" s="4">
        <v>5</v>
      </c>
      <c r="N37" s="4">
        <v>1</v>
      </c>
      <c r="O37" s="10">
        <v>1</v>
      </c>
      <c r="P37" s="14">
        <f t="shared" si="0"/>
        <v>4</v>
      </c>
      <c r="Q37" s="15">
        <f t="shared" si="1"/>
        <v>5</v>
      </c>
      <c r="R37" s="12">
        <f t="shared" si="2"/>
        <v>5</v>
      </c>
      <c r="S37" s="13">
        <f t="shared" si="3"/>
        <v>10</v>
      </c>
      <c r="T37" s="25">
        <v>31</v>
      </c>
      <c r="V37">
        <f t="shared" si="4"/>
        <v>195240</v>
      </c>
    </row>
    <row r="38" spans="1:22" ht="13.5" customHeight="1">
      <c r="A38" s="47">
        <v>32</v>
      </c>
      <c r="B38" s="29" t="s">
        <v>71</v>
      </c>
      <c r="C38" s="27" t="s">
        <v>67</v>
      </c>
      <c r="D38" s="30">
        <v>1989</v>
      </c>
      <c r="E38" s="48">
        <v>1</v>
      </c>
      <c r="F38" s="9">
        <v>1</v>
      </c>
      <c r="G38" s="4">
        <v>1</v>
      </c>
      <c r="H38" s="4">
        <v>1</v>
      </c>
      <c r="I38" s="4">
        <v>1</v>
      </c>
      <c r="J38" s="4">
        <v>3</v>
      </c>
      <c r="K38" s="4">
        <v>1</v>
      </c>
      <c r="L38" s="4">
        <v>0</v>
      </c>
      <c r="M38" s="4">
        <v>1</v>
      </c>
      <c r="N38" s="4">
        <v>1</v>
      </c>
      <c r="O38" s="10">
        <v>1</v>
      </c>
      <c r="P38" s="14">
        <f t="shared" si="0"/>
        <v>4</v>
      </c>
      <c r="Q38" s="15">
        <f t="shared" si="1"/>
        <v>6</v>
      </c>
      <c r="R38" s="12">
        <f t="shared" si="2"/>
        <v>5</v>
      </c>
      <c r="S38" s="13">
        <f t="shared" si="3"/>
        <v>5</v>
      </c>
      <c r="T38" s="25">
        <v>32</v>
      </c>
      <c r="V38">
        <f t="shared" si="4"/>
        <v>194245</v>
      </c>
    </row>
    <row r="39" spans="1:22" ht="13.5" customHeight="1">
      <c r="A39" s="47">
        <v>32</v>
      </c>
      <c r="B39" s="29" t="s">
        <v>115</v>
      </c>
      <c r="C39" s="27" t="s">
        <v>116</v>
      </c>
      <c r="D39" s="30">
        <v>1987</v>
      </c>
      <c r="E39" s="48" t="s">
        <v>19</v>
      </c>
      <c r="F39" s="9">
        <v>1</v>
      </c>
      <c r="G39" s="4">
        <v>1</v>
      </c>
      <c r="H39" s="4">
        <v>1</v>
      </c>
      <c r="I39" s="4">
        <v>1</v>
      </c>
      <c r="J39" s="4">
        <v>3</v>
      </c>
      <c r="K39" s="4">
        <v>1</v>
      </c>
      <c r="L39" s="4">
        <v>0</v>
      </c>
      <c r="M39" s="4">
        <v>1</v>
      </c>
      <c r="N39" s="4">
        <v>1</v>
      </c>
      <c r="O39" s="10">
        <v>1</v>
      </c>
      <c r="P39" s="14">
        <f aca="true" t="shared" si="5" ref="P39:P70">IF(F39&gt;0,1,0)+IF(H39&gt;0,1,0)+IF(J39&gt;0,1,0)+IF(L39&gt;0,1,0)+IF(N39&gt;0,1,0)</f>
        <v>4</v>
      </c>
      <c r="Q39" s="15">
        <f aca="true" t="shared" si="6" ref="Q39:Q70">SUM(F39,H39,J39,L39,N39)</f>
        <v>6</v>
      </c>
      <c r="R39" s="12">
        <f aca="true" t="shared" si="7" ref="R39:R70">IF(G39&gt;0,1,0)+IF(I39&gt;0,1,0)+IF(K39&gt;0,1,0)+IF(M39&gt;0,1,0)+IF(O39&gt;0,1,0)</f>
        <v>5</v>
      </c>
      <c r="S39" s="13">
        <f aca="true" t="shared" si="8" ref="S39:S70">SUM(G39,I39,K39,M39,O39)</f>
        <v>5</v>
      </c>
      <c r="T39" s="25">
        <v>32</v>
      </c>
      <c r="V39">
        <f aca="true" t="shared" si="9" ref="V39:V70">P39*50000-Q39*1000+R39*50-S39</f>
        <v>194245</v>
      </c>
    </row>
    <row r="40" spans="1:22" ht="13.5" customHeight="1">
      <c r="A40" s="47">
        <v>34</v>
      </c>
      <c r="B40" s="29" t="s">
        <v>119</v>
      </c>
      <c r="C40" s="27" t="s">
        <v>116</v>
      </c>
      <c r="D40" s="30">
        <v>1981</v>
      </c>
      <c r="E40" s="48">
        <v>2</v>
      </c>
      <c r="F40" s="9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0</v>
      </c>
      <c r="M40" s="4">
        <v>2</v>
      </c>
      <c r="N40" s="4">
        <v>3</v>
      </c>
      <c r="O40" s="10">
        <v>1</v>
      </c>
      <c r="P40" s="14">
        <f t="shared" si="5"/>
        <v>4</v>
      </c>
      <c r="Q40" s="15">
        <f t="shared" si="6"/>
        <v>6</v>
      </c>
      <c r="R40" s="12">
        <f t="shared" si="7"/>
        <v>5</v>
      </c>
      <c r="S40" s="13">
        <f t="shared" si="8"/>
        <v>6</v>
      </c>
      <c r="T40" s="25">
        <v>34</v>
      </c>
      <c r="V40">
        <f t="shared" si="9"/>
        <v>194244</v>
      </c>
    </row>
    <row r="41" spans="1:22" ht="13.5" customHeight="1">
      <c r="A41" s="47">
        <v>35</v>
      </c>
      <c r="B41" s="29" t="s">
        <v>121</v>
      </c>
      <c r="C41" s="27" t="s">
        <v>116</v>
      </c>
      <c r="D41" s="30">
        <v>1987</v>
      </c>
      <c r="E41" s="48">
        <v>2</v>
      </c>
      <c r="F41" s="9">
        <v>1</v>
      </c>
      <c r="G41" s="4">
        <v>1</v>
      </c>
      <c r="H41" s="4">
        <v>1</v>
      </c>
      <c r="I41" s="4">
        <v>1</v>
      </c>
      <c r="J41" s="4">
        <v>3</v>
      </c>
      <c r="K41" s="4">
        <v>3</v>
      </c>
      <c r="L41" s="4">
        <v>0</v>
      </c>
      <c r="M41" s="4">
        <v>1</v>
      </c>
      <c r="N41" s="4">
        <v>2</v>
      </c>
      <c r="O41" s="10">
        <v>1</v>
      </c>
      <c r="P41" s="14">
        <f t="shared" si="5"/>
        <v>4</v>
      </c>
      <c r="Q41" s="15">
        <f t="shared" si="6"/>
        <v>7</v>
      </c>
      <c r="R41" s="12">
        <f t="shared" si="7"/>
        <v>5</v>
      </c>
      <c r="S41" s="13">
        <f t="shared" si="8"/>
        <v>7</v>
      </c>
      <c r="T41" s="25">
        <v>35</v>
      </c>
      <c r="V41">
        <f t="shared" si="9"/>
        <v>193243</v>
      </c>
    </row>
    <row r="42" spans="1:22" ht="13.5" customHeight="1">
      <c r="A42" s="47">
        <v>36</v>
      </c>
      <c r="B42" s="29" t="s">
        <v>103</v>
      </c>
      <c r="C42" s="27" t="s">
        <v>99</v>
      </c>
      <c r="D42" s="30">
        <v>1991</v>
      </c>
      <c r="E42" s="48" t="s">
        <v>41</v>
      </c>
      <c r="F42" s="9">
        <v>1</v>
      </c>
      <c r="G42" s="4">
        <v>1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1</v>
      </c>
      <c r="O42" s="10">
        <v>1</v>
      </c>
      <c r="P42" s="14">
        <f t="shared" si="5"/>
        <v>3</v>
      </c>
      <c r="Q42" s="15">
        <f t="shared" si="6"/>
        <v>3</v>
      </c>
      <c r="R42" s="12">
        <f t="shared" si="7"/>
        <v>5</v>
      </c>
      <c r="S42" s="13">
        <f t="shared" si="8"/>
        <v>5</v>
      </c>
      <c r="T42" s="25">
        <v>36</v>
      </c>
      <c r="V42">
        <f t="shared" si="9"/>
        <v>147245</v>
      </c>
    </row>
    <row r="43" spans="1:22" ht="13.5" customHeight="1">
      <c r="A43" s="47">
        <v>37</v>
      </c>
      <c r="B43" s="29" t="s">
        <v>91</v>
      </c>
      <c r="C43" s="27" t="s">
        <v>88</v>
      </c>
      <c r="D43" s="30">
        <v>1985</v>
      </c>
      <c r="E43" s="48">
        <v>1</v>
      </c>
      <c r="F43" s="9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0</v>
      </c>
      <c r="M43" s="4">
        <v>2</v>
      </c>
      <c r="N43" s="4">
        <v>0</v>
      </c>
      <c r="O43" s="10">
        <v>1</v>
      </c>
      <c r="P43" s="14">
        <f t="shared" si="5"/>
        <v>3</v>
      </c>
      <c r="Q43" s="15">
        <f t="shared" si="6"/>
        <v>3</v>
      </c>
      <c r="R43" s="12">
        <f t="shared" si="7"/>
        <v>5</v>
      </c>
      <c r="S43" s="13">
        <f t="shared" si="8"/>
        <v>6</v>
      </c>
      <c r="T43" s="25">
        <v>37</v>
      </c>
      <c r="V43">
        <f t="shared" si="9"/>
        <v>147244</v>
      </c>
    </row>
    <row r="44" spans="1:22" ht="13.5" customHeight="1">
      <c r="A44" s="47">
        <v>37</v>
      </c>
      <c r="B44" s="29" t="s">
        <v>97</v>
      </c>
      <c r="C44" s="27" t="s">
        <v>234</v>
      </c>
      <c r="D44" s="30">
        <v>1992</v>
      </c>
      <c r="E44" s="48">
        <v>1</v>
      </c>
      <c r="F44" s="9">
        <v>1</v>
      </c>
      <c r="G44" s="4">
        <v>1</v>
      </c>
      <c r="H44" s="4">
        <v>1</v>
      </c>
      <c r="I44" s="4">
        <v>1</v>
      </c>
      <c r="J44" s="4">
        <v>0</v>
      </c>
      <c r="K44" s="4">
        <v>2</v>
      </c>
      <c r="L44" s="4">
        <v>0</v>
      </c>
      <c r="M44" s="4">
        <v>1</v>
      </c>
      <c r="N44" s="4">
        <v>1</v>
      </c>
      <c r="O44" s="10">
        <v>1</v>
      </c>
      <c r="P44" s="14">
        <f t="shared" si="5"/>
        <v>3</v>
      </c>
      <c r="Q44" s="15">
        <f t="shared" si="6"/>
        <v>3</v>
      </c>
      <c r="R44" s="12">
        <f t="shared" si="7"/>
        <v>5</v>
      </c>
      <c r="S44" s="13">
        <f t="shared" si="8"/>
        <v>6</v>
      </c>
      <c r="T44" s="25">
        <v>37</v>
      </c>
      <c r="V44">
        <f t="shared" si="9"/>
        <v>147244</v>
      </c>
    </row>
    <row r="45" spans="1:22" ht="13.5" customHeight="1">
      <c r="A45" s="47">
        <v>39</v>
      </c>
      <c r="B45" s="29" t="s">
        <v>127</v>
      </c>
      <c r="C45" s="27" t="s">
        <v>128</v>
      </c>
      <c r="D45" s="30">
        <v>1986</v>
      </c>
      <c r="E45" s="48" t="s">
        <v>41</v>
      </c>
      <c r="F45" s="9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0</v>
      </c>
      <c r="M45" s="4">
        <v>2</v>
      </c>
      <c r="N45" s="4">
        <v>0</v>
      </c>
      <c r="O45" s="10">
        <v>0</v>
      </c>
      <c r="P45" s="14">
        <f t="shared" si="5"/>
        <v>3</v>
      </c>
      <c r="Q45" s="15">
        <f t="shared" si="6"/>
        <v>3</v>
      </c>
      <c r="R45" s="12">
        <f t="shared" si="7"/>
        <v>4</v>
      </c>
      <c r="S45" s="13">
        <f t="shared" si="8"/>
        <v>5</v>
      </c>
      <c r="T45" s="25">
        <v>39</v>
      </c>
      <c r="V45">
        <f t="shared" si="9"/>
        <v>147195</v>
      </c>
    </row>
    <row r="46" spans="1:22" ht="13.5" customHeight="1">
      <c r="A46" s="47">
        <v>39</v>
      </c>
      <c r="B46" s="29" t="s">
        <v>118</v>
      </c>
      <c r="C46" s="27" t="s">
        <v>116</v>
      </c>
      <c r="D46" s="30">
        <v>1987</v>
      </c>
      <c r="E46" s="48">
        <v>2</v>
      </c>
      <c r="F46" s="9">
        <v>1</v>
      </c>
      <c r="G46" s="4">
        <v>1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2</v>
      </c>
      <c r="N46" s="4">
        <v>1</v>
      </c>
      <c r="O46" s="10">
        <v>1</v>
      </c>
      <c r="P46" s="14">
        <f t="shared" si="5"/>
        <v>3</v>
      </c>
      <c r="Q46" s="15">
        <f t="shared" si="6"/>
        <v>3</v>
      </c>
      <c r="R46" s="12">
        <f t="shared" si="7"/>
        <v>4</v>
      </c>
      <c r="S46" s="13">
        <f t="shared" si="8"/>
        <v>5</v>
      </c>
      <c r="T46" s="25">
        <v>39</v>
      </c>
      <c r="V46">
        <f t="shared" si="9"/>
        <v>147195</v>
      </c>
    </row>
    <row r="47" spans="1:22" s="58" customFormat="1" ht="13.5" customHeight="1">
      <c r="A47" s="47">
        <v>41</v>
      </c>
      <c r="B47" s="29" t="s">
        <v>223</v>
      </c>
      <c r="C47" s="27" t="s">
        <v>221</v>
      </c>
      <c r="D47" s="30" t="s">
        <v>32</v>
      </c>
      <c r="E47" s="48" t="s">
        <v>41</v>
      </c>
      <c r="F47" s="51">
        <v>1</v>
      </c>
      <c r="G47" s="52">
        <v>1</v>
      </c>
      <c r="H47" s="52">
        <v>1</v>
      </c>
      <c r="I47" s="52">
        <v>1</v>
      </c>
      <c r="J47" s="52">
        <v>0</v>
      </c>
      <c r="K47" s="52">
        <v>3</v>
      </c>
      <c r="L47" s="52">
        <v>0</v>
      </c>
      <c r="M47" s="52">
        <v>0</v>
      </c>
      <c r="N47" s="52">
        <v>1</v>
      </c>
      <c r="O47" s="53">
        <v>1</v>
      </c>
      <c r="P47" s="54">
        <f t="shared" si="5"/>
        <v>3</v>
      </c>
      <c r="Q47" s="55">
        <f t="shared" si="6"/>
        <v>3</v>
      </c>
      <c r="R47" s="56">
        <f t="shared" si="7"/>
        <v>4</v>
      </c>
      <c r="S47" s="57">
        <f t="shared" si="8"/>
        <v>6</v>
      </c>
      <c r="T47" s="25">
        <v>41</v>
      </c>
      <c r="U47" s="60"/>
      <c r="V47" s="58">
        <f t="shared" si="9"/>
        <v>147194</v>
      </c>
    </row>
    <row r="48" spans="1:22" ht="13.5" customHeight="1">
      <c r="A48" s="47">
        <v>42</v>
      </c>
      <c r="B48" s="29" t="s">
        <v>68</v>
      </c>
      <c r="C48" s="27" t="s">
        <v>67</v>
      </c>
      <c r="D48" s="30">
        <v>1990</v>
      </c>
      <c r="E48" s="48">
        <v>2</v>
      </c>
      <c r="F48" s="9">
        <v>1</v>
      </c>
      <c r="G48" s="4">
        <v>1</v>
      </c>
      <c r="H48" s="4">
        <v>1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10">
        <v>1</v>
      </c>
      <c r="P48" s="14">
        <f t="shared" si="5"/>
        <v>3</v>
      </c>
      <c r="Q48" s="15">
        <f t="shared" si="6"/>
        <v>3</v>
      </c>
      <c r="R48" s="12">
        <f t="shared" si="7"/>
        <v>3</v>
      </c>
      <c r="S48" s="13">
        <f t="shared" si="8"/>
        <v>3</v>
      </c>
      <c r="T48" s="25">
        <v>42</v>
      </c>
      <c r="V48">
        <f t="shared" si="9"/>
        <v>147147</v>
      </c>
    </row>
    <row r="49" spans="1:22" ht="13.5" customHeight="1">
      <c r="A49" s="47">
        <v>43</v>
      </c>
      <c r="B49" s="33" t="s">
        <v>150</v>
      </c>
      <c r="C49" s="27" t="s">
        <v>151</v>
      </c>
      <c r="D49" s="30" t="s">
        <v>217</v>
      </c>
      <c r="E49" s="48" t="s">
        <v>41</v>
      </c>
      <c r="F49" s="9">
        <v>1</v>
      </c>
      <c r="G49" s="4">
        <v>1</v>
      </c>
      <c r="H49" s="4">
        <v>2</v>
      </c>
      <c r="I49" s="4">
        <v>1</v>
      </c>
      <c r="J49" s="4">
        <v>1</v>
      </c>
      <c r="K49" s="4">
        <v>1</v>
      </c>
      <c r="L49" s="4">
        <v>0</v>
      </c>
      <c r="M49" s="4">
        <v>1</v>
      </c>
      <c r="N49" s="4">
        <v>0</v>
      </c>
      <c r="O49" s="10">
        <v>1</v>
      </c>
      <c r="P49" s="14">
        <f t="shared" si="5"/>
        <v>3</v>
      </c>
      <c r="Q49" s="15">
        <f t="shared" si="6"/>
        <v>4</v>
      </c>
      <c r="R49" s="12">
        <f t="shared" si="7"/>
        <v>5</v>
      </c>
      <c r="S49" s="13">
        <f t="shared" si="8"/>
        <v>5</v>
      </c>
      <c r="T49" s="25">
        <v>43</v>
      </c>
      <c r="V49">
        <f t="shared" si="9"/>
        <v>146245</v>
      </c>
    </row>
    <row r="50" spans="1:22" s="58" customFormat="1" ht="13.5" customHeight="1">
      <c r="A50" s="47">
        <v>44</v>
      </c>
      <c r="B50" s="29" t="s">
        <v>114</v>
      </c>
      <c r="C50" s="27" t="s">
        <v>108</v>
      </c>
      <c r="D50" s="30">
        <v>1987</v>
      </c>
      <c r="E50" s="48" t="s">
        <v>41</v>
      </c>
      <c r="F50" s="51">
        <v>1</v>
      </c>
      <c r="G50" s="52">
        <v>1</v>
      </c>
      <c r="H50" s="52">
        <v>1</v>
      </c>
      <c r="I50" s="52">
        <v>1</v>
      </c>
      <c r="J50" s="52">
        <v>2</v>
      </c>
      <c r="K50" s="52">
        <v>2</v>
      </c>
      <c r="L50" s="52">
        <v>0</v>
      </c>
      <c r="M50" s="52">
        <v>2</v>
      </c>
      <c r="N50" s="52">
        <v>0</v>
      </c>
      <c r="O50" s="53">
        <v>2</v>
      </c>
      <c r="P50" s="54">
        <f t="shared" si="5"/>
        <v>3</v>
      </c>
      <c r="Q50" s="55">
        <f t="shared" si="6"/>
        <v>4</v>
      </c>
      <c r="R50" s="56">
        <f t="shared" si="7"/>
        <v>5</v>
      </c>
      <c r="S50" s="57">
        <f t="shared" si="8"/>
        <v>8</v>
      </c>
      <c r="T50" s="25">
        <v>44</v>
      </c>
      <c r="U50" s="60"/>
      <c r="V50" s="58">
        <f t="shared" si="9"/>
        <v>146242</v>
      </c>
    </row>
    <row r="51" spans="1:22" ht="13.5" customHeight="1">
      <c r="A51" s="47">
        <v>45</v>
      </c>
      <c r="B51" s="29" t="s">
        <v>83</v>
      </c>
      <c r="C51" s="27" t="s">
        <v>78</v>
      </c>
      <c r="D51" s="30">
        <v>1987</v>
      </c>
      <c r="E51" s="48" t="s">
        <v>19</v>
      </c>
      <c r="F51" s="9">
        <v>1</v>
      </c>
      <c r="G51" s="4">
        <v>1</v>
      </c>
      <c r="H51" s="4">
        <v>0</v>
      </c>
      <c r="I51" s="4">
        <v>3</v>
      </c>
      <c r="J51" s="4">
        <v>1</v>
      </c>
      <c r="K51" s="4">
        <v>1</v>
      </c>
      <c r="L51" s="4">
        <v>0</v>
      </c>
      <c r="M51" s="4">
        <v>0</v>
      </c>
      <c r="N51" s="4">
        <v>2</v>
      </c>
      <c r="O51" s="10">
        <v>2</v>
      </c>
      <c r="P51" s="14">
        <f t="shared" si="5"/>
        <v>3</v>
      </c>
      <c r="Q51" s="15">
        <f t="shared" si="6"/>
        <v>4</v>
      </c>
      <c r="R51" s="12">
        <f t="shared" si="7"/>
        <v>4</v>
      </c>
      <c r="S51" s="13">
        <f t="shared" si="8"/>
        <v>7</v>
      </c>
      <c r="T51" s="25">
        <v>45</v>
      </c>
      <c r="V51">
        <f t="shared" si="9"/>
        <v>146193</v>
      </c>
    </row>
    <row r="52" spans="1:22" ht="13.5" customHeight="1">
      <c r="A52" s="47">
        <v>46</v>
      </c>
      <c r="B52" s="29" t="s">
        <v>93</v>
      </c>
      <c r="C52" s="27" t="s">
        <v>234</v>
      </c>
      <c r="D52" s="30">
        <v>1988</v>
      </c>
      <c r="E52" s="48">
        <v>2</v>
      </c>
      <c r="F52" s="9">
        <v>1</v>
      </c>
      <c r="G52" s="4">
        <v>1</v>
      </c>
      <c r="H52" s="4">
        <v>2</v>
      </c>
      <c r="I52" s="4">
        <v>2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10">
        <v>0</v>
      </c>
      <c r="P52" s="14">
        <f t="shared" si="5"/>
        <v>3</v>
      </c>
      <c r="Q52" s="15">
        <f t="shared" si="6"/>
        <v>4</v>
      </c>
      <c r="R52" s="12">
        <f t="shared" si="7"/>
        <v>3</v>
      </c>
      <c r="S52" s="13">
        <f t="shared" si="8"/>
        <v>4</v>
      </c>
      <c r="T52" s="25">
        <v>46</v>
      </c>
      <c r="V52">
        <f t="shared" si="9"/>
        <v>146146</v>
      </c>
    </row>
    <row r="53" spans="1:22" ht="13.5" customHeight="1">
      <c r="A53" s="47">
        <v>47</v>
      </c>
      <c r="B53" s="29" t="s">
        <v>56</v>
      </c>
      <c r="C53" s="27" t="s">
        <v>50</v>
      </c>
      <c r="D53" s="30">
        <v>1990</v>
      </c>
      <c r="E53" s="48">
        <v>2</v>
      </c>
      <c r="F53" s="9">
        <v>1</v>
      </c>
      <c r="G53" s="4">
        <v>1</v>
      </c>
      <c r="H53" s="4">
        <v>1</v>
      </c>
      <c r="I53" s="4">
        <v>1</v>
      </c>
      <c r="J53" s="4">
        <v>4</v>
      </c>
      <c r="K53" s="4">
        <v>4</v>
      </c>
      <c r="L53" s="4">
        <v>0</v>
      </c>
      <c r="M53" s="4">
        <v>0</v>
      </c>
      <c r="N53" s="4">
        <v>0</v>
      </c>
      <c r="O53" s="10">
        <v>1</v>
      </c>
      <c r="P53" s="14">
        <f t="shared" si="5"/>
        <v>3</v>
      </c>
      <c r="Q53" s="15">
        <f t="shared" si="6"/>
        <v>6</v>
      </c>
      <c r="R53" s="12">
        <f t="shared" si="7"/>
        <v>4</v>
      </c>
      <c r="S53" s="13">
        <f t="shared" si="8"/>
        <v>7</v>
      </c>
      <c r="T53" s="25">
        <v>47</v>
      </c>
      <c r="V53">
        <f t="shared" si="9"/>
        <v>144193</v>
      </c>
    </row>
    <row r="54" spans="1:22" ht="13.5" customHeight="1">
      <c r="A54" s="47">
        <v>48</v>
      </c>
      <c r="B54" s="29" t="s">
        <v>220</v>
      </c>
      <c r="C54" s="27" t="s">
        <v>60</v>
      </c>
      <c r="D54" s="30">
        <v>1988</v>
      </c>
      <c r="E54" s="48" t="s">
        <v>41</v>
      </c>
      <c r="F54" s="9">
        <v>1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10">
        <v>1</v>
      </c>
      <c r="P54" s="14">
        <f t="shared" si="5"/>
        <v>2</v>
      </c>
      <c r="Q54" s="15">
        <f t="shared" si="6"/>
        <v>2</v>
      </c>
      <c r="R54" s="12">
        <f t="shared" si="7"/>
        <v>4</v>
      </c>
      <c r="S54" s="13">
        <f t="shared" si="8"/>
        <v>4</v>
      </c>
      <c r="T54" s="25">
        <v>48</v>
      </c>
      <c r="V54">
        <f t="shared" si="9"/>
        <v>98196</v>
      </c>
    </row>
    <row r="55" spans="1:22" ht="13.5" customHeight="1">
      <c r="A55" s="47">
        <v>48</v>
      </c>
      <c r="B55" s="29" t="s">
        <v>72</v>
      </c>
      <c r="C55" s="27" t="s">
        <v>67</v>
      </c>
      <c r="D55" s="30">
        <v>1986</v>
      </c>
      <c r="E55" s="48">
        <v>2</v>
      </c>
      <c r="F55" s="9">
        <v>1</v>
      </c>
      <c r="G55" s="4">
        <v>1</v>
      </c>
      <c r="H55" s="4">
        <v>1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10">
        <v>1</v>
      </c>
      <c r="P55" s="14">
        <f t="shared" si="5"/>
        <v>2</v>
      </c>
      <c r="Q55" s="15">
        <f t="shared" si="6"/>
        <v>2</v>
      </c>
      <c r="R55" s="12">
        <f t="shared" si="7"/>
        <v>4</v>
      </c>
      <c r="S55" s="13">
        <f t="shared" si="8"/>
        <v>4</v>
      </c>
      <c r="T55" s="25">
        <v>48</v>
      </c>
      <c r="V55">
        <f t="shared" si="9"/>
        <v>98196</v>
      </c>
    </row>
    <row r="56" spans="1:22" ht="13.5" customHeight="1">
      <c r="A56" s="47">
        <v>50</v>
      </c>
      <c r="B56" s="29" t="s">
        <v>94</v>
      </c>
      <c r="C56" s="27" t="s">
        <v>234</v>
      </c>
      <c r="D56" s="30">
        <v>1989</v>
      </c>
      <c r="E56" s="48">
        <v>2</v>
      </c>
      <c r="F56" s="9">
        <v>1</v>
      </c>
      <c r="G56" s="4">
        <v>1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0">
        <v>1</v>
      </c>
      <c r="P56" s="14">
        <f t="shared" si="5"/>
        <v>2</v>
      </c>
      <c r="Q56" s="15">
        <f t="shared" si="6"/>
        <v>2</v>
      </c>
      <c r="R56" s="12">
        <f t="shared" si="7"/>
        <v>3</v>
      </c>
      <c r="S56" s="13">
        <f t="shared" si="8"/>
        <v>3</v>
      </c>
      <c r="T56" s="25">
        <v>50</v>
      </c>
      <c r="V56">
        <f t="shared" si="9"/>
        <v>98147</v>
      </c>
    </row>
    <row r="57" spans="1:22" ht="13.5" customHeight="1">
      <c r="A57" s="47">
        <v>50</v>
      </c>
      <c r="B57" s="29" t="s">
        <v>102</v>
      </c>
      <c r="C57" s="27" t="s">
        <v>99</v>
      </c>
      <c r="D57" s="30">
        <v>1986</v>
      </c>
      <c r="E57" s="48">
        <v>2</v>
      </c>
      <c r="F57" s="9">
        <v>1</v>
      </c>
      <c r="G57" s="4">
        <v>1</v>
      </c>
      <c r="H57" s="4">
        <v>1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0">
        <v>1</v>
      </c>
      <c r="P57" s="14">
        <f t="shared" si="5"/>
        <v>2</v>
      </c>
      <c r="Q57" s="15">
        <f t="shared" si="6"/>
        <v>2</v>
      </c>
      <c r="R57" s="12">
        <f t="shared" si="7"/>
        <v>3</v>
      </c>
      <c r="S57" s="13">
        <f t="shared" si="8"/>
        <v>3</v>
      </c>
      <c r="T57" s="25">
        <v>50</v>
      </c>
      <c r="V57">
        <f t="shared" si="9"/>
        <v>98147</v>
      </c>
    </row>
    <row r="58" spans="1:22" ht="13.5" customHeight="1">
      <c r="A58" s="47">
        <v>52</v>
      </c>
      <c r="B58" s="29" t="s">
        <v>143</v>
      </c>
      <c r="C58" s="27" t="s">
        <v>144</v>
      </c>
      <c r="D58" s="30">
        <v>1983</v>
      </c>
      <c r="E58" s="48" t="s">
        <v>41</v>
      </c>
      <c r="F58" s="9">
        <v>1</v>
      </c>
      <c r="G58" s="4">
        <v>1</v>
      </c>
      <c r="H58" s="4">
        <v>0</v>
      </c>
      <c r="I58" s="4">
        <v>2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10">
        <v>1</v>
      </c>
      <c r="P58" s="14">
        <f t="shared" si="5"/>
        <v>2</v>
      </c>
      <c r="Q58" s="15">
        <f t="shared" si="6"/>
        <v>2</v>
      </c>
      <c r="R58" s="12">
        <f t="shared" si="7"/>
        <v>3</v>
      </c>
      <c r="S58" s="13">
        <f t="shared" si="8"/>
        <v>4</v>
      </c>
      <c r="T58" s="25">
        <v>52</v>
      </c>
      <c r="V58">
        <f t="shared" si="9"/>
        <v>98146</v>
      </c>
    </row>
    <row r="59" spans="1:22" ht="13.5" customHeight="1">
      <c r="A59" s="47">
        <v>52</v>
      </c>
      <c r="B59" s="29" t="s">
        <v>82</v>
      </c>
      <c r="C59" s="27" t="s">
        <v>78</v>
      </c>
      <c r="D59" s="30">
        <v>1989</v>
      </c>
      <c r="E59" s="48">
        <v>3</v>
      </c>
      <c r="F59" s="9">
        <v>1</v>
      </c>
      <c r="G59" s="4">
        <v>1</v>
      </c>
      <c r="H59" s="4">
        <v>0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10">
        <v>1</v>
      </c>
      <c r="P59" s="14">
        <f t="shared" si="5"/>
        <v>2</v>
      </c>
      <c r="Q59" s="15">
        <f t="shared" si="6"/>
        <v>2</v>
      </c>
      <c r="R59" s="12">
        <f t="shared" si="7"/>
        <v>3</v>
      </c>
      <c r="S59" s="13">
        <f t="shared" si="8"/>
        <v>4</v>
      </c>
      <c r="T59" s="25">
        <v>52</v>
      </c>
      <c r="V59">
        <f t="shared" si="9"/>
        <v>98146</v>
      </c>
    </row>
    <row r="60" spans="1:22" ht="13.5" customHeight="1">
      <c r="A60" s="47">
        <v>54</v>
      </c>
      <c r="B60" s="29" t="s">
        <v>120</v>
      </c>
      <c r="C60" s="27" t="s">
        <v>116</v>
      </c>
      <c r="D60" s="30">
        <v>1990</v>
      </c>
      <c r="E60" s="48">
        <v>2</v>
      </c>
      <c r="F60" s="9">
        <v>1</v>
      </c>
      <c r="G60" s="4">
        <v>1</v>
      </c>
      <c r="H60" s="4">
        <v>2</v>
      </c>
      <c r="I60" s="4">
        <v>1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10">
        <v>1</v>
      </c>
      <c r="P60" s="14">
        <f t="shared" si="5"/>
        <v>2</v>
      </c>
      <c r="Q60" s="15">
        <f t="shared" si="6"/>
        <v>3</v>
      </c>
      <c r="R60" s="12">
        <f t="shared" si="7"/>
        <v>4</v>
      </c>
      <c r="S60" s="13">
        <f t="shared" si="8"/>
        <v>4</v>
      </c>
      <c r="T60" s="25">
        <v>54</v>
      </c>
      <c r="V60">
        <f t="shared" si="9"/>
        <v>97196</v>
      </c>
    </row>
    <row r="61" spans="1:22" s="58" customFormat="1" ht="13.5" customHeight="1">
      <c r="A61" s="47">
        <v>55</v>
      </c>
      <c r="B61" s="29" t="s">
        <v>233</v>
      </c>
      <c r="C61" s="27" t="s">
        <v>234</v>
      </c>
      <c r="D61" s="30" t="s">
        <v>31</v>
      </c>
      <c r="E61" s="48">
        <v>2</v>
      </c>
      <c r="F61" s="51">
        <v>1</v>
      </c>
      <c r="G61" s="52">
        <v>1</v>
      </c>
      <c r="H61" s="52">
        <v>0</v>
      </c>
      <c r="I61" s="52">
        <v>4</v>
      </c>
      <c r="J61" s="52">
        <v>2</v>
      </c>
      <c r="K61" s="52">
        <v>2</v>
      </c>
      <c r="L61" s="52">
        <v>0</v>
      </c>
      <c r="M61" s="52">
        <v>0</v>
      </c>
      <c r="N61" s="52">
        <v>0</v>
      </c>
      <c r="O61" s="53">
        <v>1</v>
      </c>
      <c r="P61" s="54">
        <f t="shared" si="5"/>
        <v>2</v>
      </c>
      <c r="Q61" s="55">
        <f t="shared" si="6"/>
        <v>3</v>
      </c>
      <c r="R61" s="56">
        <f t="shared" si="7"/>
        <v>4</v>
      </c>
      <c r="S61" s="57">
        <f t="shared" si="8"/>
        <v>8</v>
      </c>
      <c r="T61" s="25">
        <v>55</v>
      </c>
      <c r="U61" s="60"/>
      <c r="V61" s="58">
        <f t="shared" si="9"/>
        <v>97192</v>
      </c>
    </row>
    <row r="62" spans="1:22" s="58" customFormat="1" ht="13.5" customHeight="1">
      <c r="A62" s="47">
        <v>56</v>
      </c>
      <c r="B62" s="29" t="s">
        <v>112</v>
      </c>
      <c r="C62" s="27" t="s">
        <v>108</v>
      </c>
      <c r="D62" s="30">
        <v>1985</v>
      </c>
      <c r="E62" s="48">
        <v>2</v>
      </c>
      <c r="F62" s="51">
        <v>1</v>
      </c>
      <c r="G62" s="52">
        <v>1</v>
      </c>
      <c r="H62" s="52">
        <v>2</v>
      </c>
      <c r="I62" s="52">
        <v>2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3">
        <v>2</v>
      </c>
      <c r="P62" s="54">
        <f t="shared" si="5"/>
        <v>2</v>
      </c>
      <c r="Q62" s="55">
        <f t="shared" si="6"/>
        <v>3</v>
      </c>
      <c r="R62" s="56">
        <f t="shared" si="7"/>
        <v>3</v>
      </c>
      <c r="S62" s="57">
        <f t="shared" si="8"/>
        <v>5</v>
      </c>
      <c r="T62" s="25">
        <v>56</v>
      </c>
      <c r="U62" s="60"/>
      <c r="V62" s="58">
        <f t="shared" si="9"/>
        <v>97145</v>
      </c>
    </row>
    <row r="63" spans="1:22" ht="13.5" customHeight="1">
      <c r="A63" s="47">
        <v>57</v>
      </c>
      <c r="B63" s="29" t="s">
        <v>77</v>
      </c>
      <c r="C63" s="27" t="s">
        <v>78</v>
      </c>
      <c r="D63" s="30">
        <v>1987</v>
      </c>
      <c r="E63" s="48" t="s">
        <v>41</v>
      </c>
      <c r="F63" s="9">
        <v>1</v>
      </c>
      <c r="G63" s="4">
        <v>1</v>
      </c>
      <c r="H63" s="4">
        <v>2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0">
        <v>4</v>
      </c>
      <c r="P63" s="14">
        <f t="shared" si="5"/>
        <v>2</v>
      </c>
      <c r="Q63" s="15">
        <f t="shared" si="6"/>
        <v>3</v>
      </c>
      <c r="R63" s="12">
        <f t="shared" si="7"/>
        <v>3</v>
      </c>
      <c r="S63" s="13">
        <f t="shared" si="8"/>
        <v>6</v>
      </c>
      <c r="T63" s="25">
        <v>57</v>
      </c>
      <c r="V63">
        <f t="shared" si="9"/>
        <v>97144</v>
      </c>
    </row>
    <row r="64" spans="1:22" ht="13.5" customHeight="1">
      <c r="A64" s="47">
        <v>58</v>
      </c>
      <c r="B64" s="29" t="s">
        <v>58</v>
      </c>
      <c r="C64" s="27" t="s">
        <v>50</v>
      </c>
      <c r="D64" s="30">
        <v>1987</v>
      </c>
      <c r="E64" s="48" t="s">
        <v>41</v>
      </c>
      <c r="F64" s="9">
        <v>1</v>
      </c>
      <c r="G64" s="4">
        <v>1</v>
      </c>
      <c r="H64" s="4">
        <v>3</v>
      </c>
      <c r="I64" s="4">
        <v>2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10">
        <v>0</v>
      </c>
      <c r="P64" s="14">
        <f t="shared" si="5"/>
        <v>2</v>
      </c>
      <c r="Q64" s="15">
        <f t="shared" si="6"/>
        <v>4</v>
      </c>
      <c r="R64" s="12">
        <f t="shared" si="7"/>
        <v>3</v>
      </c>
      <c r="S64" s="13">
        <f t="shared" si="8"/>
        <v>4</v>
      </c>
      <c r="T64" s="25">
        <v>58</v>
      </c>
      <c r="V64">
        <f t="shared" si="9"/>
        <v>96146</v>
      </c>
    </row>
    <row r="65" spans="1:22" ht="13.5" customHeight="1">
      <c r="A65" s="47">
        <v>59</v>
      </c>
      <c r="B65" s="29" t="s">
        <v>105</v>
      </c>
      <c r="C65" s="27" t="s">
        <v>229</v>
      </c>
      <c r="D65" s="30">
        <v>1986</v>
      </c>
      <c r="E65" s="48">
        <v>3</v>
      </c>
      <c r="F65" s="9">
        <v>1</v>
      </c>
      <c r="G65" s="4">
        <v>1</v>
      </c>
      <c r="H65" s="4">
        <v>4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0">
        <v>0</v>
      </c>
      <c r="P65" s="14">
        <f t="shared" si="5"/>
        <v>2</v>
      </c>
      <c r="Q65" s="15">
        <f t="shared" si="6"/>
        <v>5</v>
      </c>
      <c r="R65" s="12">
        <f t="shared" si="7"/>
        <v>2</v>
      </c>
      <c r="S65" s="13">
        <f t="shared" si="8"/>
        <v>2</v>
      </c>
      <c r="T65" s="25">
        <v>59</v>
      </c>
      <c r="V65">
        <f t="shared" si="9"/>
        <v>95098</v>
      </c>
    </row>
    <row r="66" spans="1:22" ht="13.5" customHeight="1">
      <c r="A66" s="47">
        <v>60</v>
      </c>
      <c r="B66" s="29" t="s">
        <v>40</v>
      </c>
      <c r="C66" s="27" t="s">
        <v>39</v>
      </c>
      <c r="D66" s="30">
        <v>1987</v>
      </c>
      <c r="E66" s="48" t="s">
        <v>41</v>
      </c>
      <c r="F66" s="9">
        <v>1</v>
      </c>
      <c r="G66" s="4">
        <v>1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0">
        <v>1</v>
      </c>
      <c r="P66" s="14">
        <f t="shared" si="5"/>
        <v>1</v>
      </c>
      <c r="Q66" s="15">
        <f t="shared" si="6"/>
        <v>1</v>
      </c>
      <c r="R66" s="12">
        <f t="shared" si="7"/>
        <v>3</v>
      </c>
      <c r="S66" s="13">
        <f t="shared" si="8"/>
        <v>3</v>
      </c>
      <c r="T66" s="25">
        <v>60</v>
      </c>
      <c r="V66">
        <f t="shared" si="9"/>
        <v>49147</v>
      </c>
    </row>
    <row r="67" spans="1:22" ht="13.5" customHeight="1">
      <c r="A67" s="47">
        <v>61</v>
      </c>
      <c r="B67" s="29" t="s">
        <v>69</v>
      </c>
      <c r="C67" s="27" t="s">
        <v>67</v>
      </c>
      <c r="D67" s="30">
        <v>1985</v>
      </c>
      <c r="E67" s="48">
        <v>2</v>
      </c>
      <c r="F67" s="9">
        <v>1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0">
        <v>1</v>
      </c>
      <c r="P67" s="14">
        <f t="shared" si="5"/>
        <v>1</v>
      </c>
      <c r="Q67" s="15">
        <f t="shared" si="6"/>
        <v>1</v>
      </c>
      <c r="R67" s="12">
        <f t="shared" si="7"/>
        <v>2</v>
      </c>
      <c r="S67" s="13">
        <f t="shared" si="8"/>
        <v>2</v>
      </c>
      <c r="T67" s="25">
        <v>61</v>
      </c>
      <c r="V67">
        <f t="shared" si="9"/>
        <v>49098</v>
      </c>
    </row>
    <row r="68" spans="1:22" ht="13.5" customHeight="1">
      <c r="A68" s="47">
        <v>61</v>
      </c>
      <c r="B68" s="29" t="s">
        <v>57</v>
      </c>
      <c r="C68" s="27" t="s">
        <v>210</v>
      </c>
      <c r="D68" s="30">
        <v>1987</v>
      </c>
      <c r="E68" s="48" t="s">
        <v>41</v>
      </c>
      <c r="F68" s="9">
        <v>1</v>
      </c>
      <c r="G68" s="4">
        <v>1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0">
        <v>0</v>
      </c>
      <c r="P68" s="14">
        <f t="shared" si="5"/>
        <v>1</v>
      </c>
      <c r="Q68" s="15">
        <f t="shared" si="6"/>
        <v>1</v>
      </c>
      <c r="R68" s="12">
        <f t="shared" si="7"/>
        <v>2</v>
      </c>
      <c r="S68" s="13">
        <f t="shared" si="8"/>
        <v>2</v>
      </c>
      <c r="T68" s="25">
        <v>61</v>
      </c>
      <c r="V68">
        <f t="shared" si="9"/>
        <v>49098</v>
      </c>
    </row>
    <row r="69" spans="1:22" ht="13.5" customHeight="1">
      <c r="A69" s="47">
        <v>61</v>
      </c>
      <c r="B69" s="29" t="s">
        <v>54</v>
      </c>
      <c r="C69" s="27" t="s">
        <v>50</v>
      </c>
      <c r="D69" s="30">
        <v>1984</v>
      </c>
      <c r="E69" s="48" t="s">
        <v>55</v>
      </c>
      <c r="F69" s="9">
        <v>1</v>
      </c>
      <c r="G69" s="4">
        <v>1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0">
        <v>0</v>
      </c>
      <c r="P69" s="14">
        <f t="shared" si="5"/>
        <v>1</v>
      </c>
      <c r="Q69" s="15">
        <f t="shared" si="6"/>
        <v>1</v>
      </c>
      <c r="R69" s="12">
        <f t="shared" si="7"/>
        <v>2</v>
      </c>
      <c r="S69" s="13">
        <f t="shared" si="8"/>
        <v>2</v>
      </c>
      <c r="T69" s="25">
        <v>61</v>
      </c>
      <c r="V69">
        <f t="shared" si="9"/>
        <v>49098</v>
      </c>
    </row>
    <row r="70" spans="1:22" ht="13.5" customHeight="1">
      <c r="A70" s="47">
        <v>64</v>
      </c>
      <c r="B70" s="29" t="s">
        <v>73</v>
      </c>
      <c r="C70" s="27" t="s">
        <v>211</v>
      </c>
      <c r="D70" s="30">
        <v>1990</v>
      </c>
      <c r="E70" s="48">
        <v>2</v>
      </c>
      <c r="F70" s="9">
        <v>1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0">
        <v>3</v>
      </c>
      <c r="P70" s="14">
        <f t="shared" si="5"/>
        <v>1</v>
      </c>
      <c r="Q70" s="15">
        <f t="shared" si="6"/>
        <v>1</v>
      </c>
      <c r="R70" s="12">
        <f t="shared" si="7"/>
        <v>2</v>
      </c>
      <c r="S70" s="13">
        <f t="shared" si="8"/>
        <v>4</v>
      </c>
      <c r="T70" s="25">
        <v>64</v>
      </c>
      <c r="V70">
        <f t="shared" si="9"/>
        <v>49096</v>
      </c>
    </row>
    <row r="71" spans="1:22" s="113" customFormat="1" ht="13.5" customHeight="1">
      <c r="A71" s="103">
        <v>65</v>
      </c>
      <c r="B71" s="104" t="s">
        <v>228</v>
      </c>
      <c r="C71" s="105" t="s">
        <v>45</v>
      </c>
      <c r="D71" s="106" t="s">
        <v>31</v>
      </c>
      <c r="E71" s="107" t="s">
        <v>41</v>
      </c>
      <c r="F71" s="85">
        <v>1</v>
      </c>
      <c r="G71" s="86">
        <v>1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7">
        <v>0</v>
      </c>
      <c r="P71" s="108">
        <f aca="true" t="shared" si="10" ref="P71:P102">IF(F71&gt;0,1,0)+IF(H71&gt;0,1,0)+IF(J71&gt;0,1,0)+IF(L71&gt;0,1,0)+IF(N71&gt;0,1,0)</f>
        <v>1</v>
      </c>
      <c r="Q71" s="109">
        <f aca="true" t="shared" si="11" ref="Q71:Q102">SUM(F71,H71,J71,L71,N71)</f>
        <v>1</v>
      </c>
      <c r="R71" s="110">
        <f aca="true" t="shared" si="12" ref="R71:R102">IF(G71&gt;0,1,0)+IF(I71&gt;0,1,0)+IF(K71&gt;0,1,0)+IF(M71&gt;0,1,0)+IF(O71&gt;0,1,0)</f>
        <v>1</v>
      </c>
      <c r="S71" s="111">
        <f aca="true" t="shared" si="13" ref="S71:S102">SUM(G71,I71,K71,M71,O71)</f>
        <v>1</v>
      </c>
      <c r="T71" s="25">
        <v>65</v>
      </c>
      <c r="U71" s="112"/>
      <c r="V71" s="113">
        <f aca="true" t="shared" si="14" ref="V71:V102">P71*50000-Q71*1000+R71*50-S71</f>
        <v>49049</v>
      </c>
    </row>
    <row r="72" spans="1:22" ht="13.5" customHeight="1">
      <c r="A72" s="47">
        <v>65</v>
      </c>
      <c r="B72" s="29" t="s">
        <v>79</v>
      </c>
      <c r="C72" s="27" t="s">
        <v>78</v>
      </c>
      <c r="D72" s="30">
        <v>1990</v>
      </c>
      <c r="E72" s="48">
        <v>2</v>
      </c>
      <c r="F72" s="9">
        <v>1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0">
        <v>0</v>
      </c>
      <c r="P72" s="14">
        <f t="shared" si="10"/>
        <v>1</v>
      </c>
      <c r="Q72" s="15">
        <f t="shared" si="11"/>
        <v>1</v>
      </c>
      <c r="R72" s="12">
        <f t="shared" si="12"/>
        <v>1</v>
      </c>
      <c r="S72" s="13">
        <f t="shared" si="13"/>
        <v>1</v>
      </c>
      <c r="T72" s="25">
        <v>65</v>
      </c>
      <c r="V72">
        <f t="shared" si="14"/>
        <v>49049</v>
      </c>
    </row>
    <row r="73" spans="1:22" ht="13.5" customHeight="1">
      <c r="A73" s="47">
        <v>65</v>
      </c>
      <c r="B73" s="29" t="s">
        <v>46</v>
      </c>
      <c r="C73" s="27" t="s">
        <v>45</v>
      </c>
      <c r="D73" s="30">
        <v>1988</v>
      </c>
      <c r="E73" s="48" t="s">
        <v>41</v>
      </c>
      <c r="F73" s="9">
        <v>1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0">
        <v>0</v>
      </c>
      <c r="P73" s="14">
        <f t="shared" si="10"/>
        <v>1</v>
      </c>
      <c r="Q73" s="15">
        <f t="shared" si="11"/>
        <v>1</v>
      </c>
      <c r="R73" s="12">
        <f t="shared" si="12"/>
        <v>1</v>
      </c>
      <c r="S73" s="13">
        <f t="shared" si="13"/>
        <v>1</v>
      </c>
      <c r="T73" s="25">
        <v>65</v>
      </c>
      <c r="V73">
        <f t="shared" si="14"/>
        <v>49049</v>
      </c>
    </row>
    <row r="74" spans="1:22" s="58" customFormat="1" ht="13.5" customHeight="1">
      <c r="A74" s="47">
        <v>65</v>
      </c>
      <c r="B74" s="29" t="s">
        <v>109</v>
      </c>
      <c r="C74" s="27" t="s">
        <v>108</v>
      </c>
      <c r="D74" s="30">
        <v>1987</v>
      </c>
      <c r="E74" s="48" t="s">
        <v>41</v>
      </c>
      <c r="F74" s="51">
        <v>1</v>
      </c>
      <c r="G74" s="52">
        <v>1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3">
        <v>0</v>
      </c>
      <c r="P74" s="54">
        <f t="shared" si="10"/>
        <v>1</v>
      </c>
      <c r="Q74" s="55">
        <f t="shared" si="11"/>
        <v>1</v>
      </c>
      <c r="R74" s="56">
        <f t="shared" si="12"/>
        <v>1</v>
      </c>
      <c r="S74" s="57">
        <f t="shared" si="13"/>
        <v>1</v>
      </c>
      <c r="T74" s="25">
        <v>65</v>
      </c>
      <c r="U74" s="60"/>
      <c r="V74" s="58">
        <f t="shared" si="14"/>
        <v>49049</v>
      </c>
    </row>
    <row r="75" spans="1:22" s="113" customFormat="1" ht="13.5" customHeight="1">
      <c r="A75" s="103">
        <v>65</v>
      </c>
      <c r="B75" s="104" t="s">
        <v>75</v>
      </c>
      <c r="C75" s="105" t="s">
        <v>211</v>
      </c>
      <c r="D75" s="106">
        <v>1986</v>
      </c>
      <c r="E75" s="107">
        <v>2</v>
      </c>
      <c r="F75" s="85">
        <v>1</v>
      </c>
      <c r="G75" s="86">
        <v>1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7">
        <v>0</v>
      </c>
      <c r="P75" s="108">
        <f t="shared" si="10"/>
        <v>1</v>
      </c>
      <c r="Q75" s="109">
        <f t="shared" si="11"/>
        <v>1</v>
      </c>
      <c r="R75" s="110">
        <f t="shared" si="12"/>
        <v>1</v>
      </c>
      <c r="S75" s="111">
        <f t="shared" si="13"/>
        <v>1</v>
      </c>
      <c r="T75" s="25">
        <v>65</v>
      </c>
      <c r="U75" s="112"/>
      <c r="V75" s="113">
        <f t="shared" si="14"/>
        <v>49049</v>
      </c>
    </row>
    <row r="76" spans="1:22" ht="13.5" customHeight="1">
      <c r="A76" s="47">
        <v>65</v>
      </c>
      <c r="B76" s="29" t="s">
        <v>134</v>
      </c>
      <c r="C76" s="27" t="s">
        <v>128</v>
      </c>
      <c r="D76" s="30">
        <v>1990</v>
      </c>
      <c r="E76" s="48" t="s">
        <v>41</v>
      </c>
      <c r="F76" s="9">
        <v>1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0">
        <v>0</v>
      </c>
      <c r="P76" s="14">
        <f t="shared" si="10"/>
        <v>1</v>
      </c>
      <c r="Q76" s="15">
        <f t="shared" si="11"/>
        <v>1</v>
      </c>
      <c r="R76" s="12">
        <f t="shared" si="12"/>
        <v>1</v>
      </c>
      <c r="S76" s="13">
        <f t="shared" si="13"/>
        <v>1</v>
      </c>
      <c r="T76" s="25">
        <v>65</v>
      </c>
      <c r="V76">
        <f t="shared" si="14"/>
        <v>49049</v>
      </c>
    </row>
    <row r="77" spans="1:22" ht="13.5" customHeight="1">
      <c r="A77" s="47">
        <v>71</v>
      </c>
      <c r="B77" s="29" t="s">
        <v>48</v>
      </c>
      <c r="C77" s="27" t="s">
        <v>45</v>
      </c>
      <c r="D77" s="30">
        <v>1986</v>
      </c>
      <c r="E77" s="48" t="s">
        <v>41</v>
      </c>
      <c r="F77" s="9">
        <v>3</v>
      </c>
      <c r="G77" s="4">
        <v>1</v>
      </c>
      <c r="H77" s="4">
        <v>0</v>
      </c>
      <c r="I77" s="4">
        <v>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0">
        <v>0</v>
      </c>
      <c r="P77" s="14">
        <f t="shared" si="10"/>
        <v>1</v>
      </c>
      <c r="Q77" s="15">
        <f t="shared" si="11"/>
        <v>3</v>
      </c>
      <c r="R77" s="12">
        <f t="shared" si="12"/>
        <v>2</v>
      </c>
      <c r="S77" s="13">
        <f t="shared" si="13"/>
        <v>3</v>
      </c>
      <c r="T77" s="25">
        <v>71</v>
      </c>
      <c r="V77">
        <f t="shared" si="14"/>
        <v>47097</v>
      </c>
    </row>
    <row r="78" spans="1:22" ht="13.5" customHeight="1">
      <c r="A78" s="47">
        <v>72</v>
      </c>
      <c r="B78" s="29" t="s">
        <v>61</v>
      </c>
      <c r="C78" s="27" t="s">
        <v>60</v>
      </c>
      <c r="D78" s="30">
        <v>1989</v>
      </c>
      <c r="E78" s="48" t="s">
        <v>41</v>
      </c>
      <c r="F78" s="9">
        <v>3</v>
      </c>
      <c r="G78" s="4">
        <v>3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0">
        <v>0</v>
      </c>
      <c r="P78" s="14">
        <f t="shared" si="10"/>
        <v>1</v>
      </c>
      <c r="Q78" s="15">
        <f t="shared" si="11"/>
        <v>3</v>
      </c>
      <c r="R78" s="12">
        <f t="shared" si="12"/>
        <v>2</v>
      </c>
      <c r="S78" s="13">
        <f t="shared" si="13"/>
        <v>4</v>
      </c>
      <c r="T78" s="25">
        <v>72</v>
      </c>
      <c r="V78">
        <f t="shared" si="14"/>
        <v>47096</v>
      </c>
    </row>
    <row r="79" spans="1:22" ht="13.5" customHeight="1">
      <c r="A79" s="47">
        <v>72</v>
      </c>
      <c r="B79" s="29" t="s">
        <v>106</v>
      </c>
      <c r="C79" s="27" t="s">
        <v>99</v>
      </c>
      <c r="D79" s="30">
        <v>1991</v>
      </c>
      <c r="E79" s="48">
        <v>2</v>
      </c>
      <c r="F79" s="9">
        <v>3</v>
      </c>
      <c r="G79" s="4">
        <v>3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10">
        <v>1</v>
      </c>
      <c r="P79" s="14">
        <f t="shared" si="10"/>
        <v>1</v>
      </c>
      <c r="Q79" s="15">
        <f t="shared" si="11"/>
        <v>3</v>
      </c>
      <c r="R79" s="12">
        <f t="shared" si="12"/>
        <v>2</v>
      </c>
      <c r="S79" s="13">
        <f t="shared" si="13"/>
        <v>4</v>
      </c>
      <c r="T79" s="25">
        <v>72</v>
      </c>
      <c r="V79">
        <f t="shared" si="14"/>
        <v>47096</v>
      </c>
    </row>
    <row r="80" spans="1:22" ht="13.5" customHeight="1">
      <c r="A80" s="47">
        <v>74</v>
      </c>
      <c r="B80" s="29" t="s">
        <v>141</v>
      </c>
      <c r="C80" s="27" t="s">
        <v>138</v>
      </c>
      <c r="D80" s="30">
        <v>1989</v>
      </c>
      <c r="E80" s="48" t="s">
        <v>41</v>
      </c>
      <c r="F80" s="137">
        <v>3</v>
      </c>
      <c r="G80" s="138">
        <v>1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0">
        <v>0</v>
      </c>
      <c r="P80" s="14">
        <f t="shared" si="10"/>
        <v>1</v>
      </c>
      <c r="Q80" s="15">
        <f t="shared" si="11"/>
        <v>3</v>
      </c>
      <c r="R80" s="12">
        <f t="shared" si="12"/>
        <v>1</v>
      </c>
      <c r="S80" s="13">
        <f t="shared" si="13"/>
        <v>1</v>
      </c>
      <c r="T80" s="25">
        <v>74</v>
      </c>
      <c r="V80">
        <f t="shared" si="14"/>
        <v>47049</v>
      </c>
    </row>
    <row r="81" spans="1:22" ht="13.5" customHeight="1">
      <c r="A81" s="47">
        <v>75</v>
      </c>
      <c r="B81" s="29" t="s">
        <v>129</v>
      </c>
      <c r="C81" s="27" t="s">
        <v>128</v>
      </c>
      <c r="D81" s="30">
        <v>1990</v>
      </c>
      <c r="E81" s="48" t="s">
        <v>41</v>
      </c>
      <c r="F81" s="9">
        <v>0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0">
        <v>0</v>
      </c>
      <c r="P81" s="14">
        <f t="shared" si="10"/>
        <v>0</v>
      </c>
      <c r="Q81" s="15">
        <f t="shared" si="11"/>
        <v>0</v>
      </c>
      <c r="R81" s="12">
        <f t="shared" si="12"/>
        <v>1</v>
      </c>
      <c r="S81" s="13">
        <f t="shared" si="13"/>
        <v>1</v>
      </c>
      <c r="T81" s="25">
        <v>75</v>
      </c>
      <c r="V81">
        <f t="shared" si="14"/>
        <v>49</v>
      </c>
    </row>
    <row r="82" spans="1:22" ht="13.5" customHeight="1">
      <c r="A82" s="47">
        <v>75</v>
      </c>
      <c r="B82" s="29" t="s">
        <v>81</v>
      </c>
      <c r="C82" s="27" t="s">
        <v>78</v>
      </c>
      <c r="D82" s="30">
        <v>1989</v>
      </c>
      <c r="E82" s="48">
        <v>3</v>
      </c>
      <c r="F82" s="9">
        <v>0</v>
      </c>
      <c r="G82" s="4">
        <v>1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0">
        <v>0</v>
      </c>
      <c r="P82" s="14">
        <f t="shared" si="10"/>
        <v>0</v>
      </c>
      <c r="Q82" s="15">
        <f t="shared" si="11"/>
        <v>0</v>
      </c>
      <c r="R82" s="12">
        <f t="shared" si="12"/>
        <v>1</v>
      </c>
      <c r="S82" s="13">
        <f t="shared" si="13"/>
        <v>1</v>
      </c>
      <c r="T82" s="25">
        <v>75</v>
      </c>
      <c r="V82">
        <f t="shared" si="14"/>
        <v>49</v>
      </c>
    </row>
    <row r="83" spans="1:22" ht="13.5" customHeight="1">
      <c r="A83" s="47">
        <v>75</v>
      </c>
      <c r="B83" s="29" t="s">
        <v>80</v>
      </c>
      <c r="C83" s="27" t="s">
        <v>78</v>
      </c>
      <c r="D83" s="30">
        <v>1990</v>
      </c>
      <c r="E83" s="48" t="s">
        <v>41</v>
      </c>
      <c r="F83" s="9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0">
        <v>0</v>
      </c>
      <c r="P83" s="14">
        <f t="shared" si="10"/>
        <v>0</v>
      </c>
      <c r="Q83" s="15">
        <f t="shared" si="11"/>
        <v>0</v>
      </c>
      <c r="R83" s="12">
        <f t="shared" si="12"/>
        <v>1</v>
      </c>
      <c r="S83" s="13">
        <f t="shared" si="13"/>
        <v>1</v>
      </c>
      <c r="T83" s="25">
        <v>75</v>
      </c>
      <c r="V83">
        <f t="shared" si="14"/>
        <v>49</v>
      </c>
    </row>
    <row r="84" spans="1:22" s="58" customFormat="1" ht="13.5" customHeight="1">
      <c r="A84" s="47">
        <v>75</v>
      </c>
      <c r="B84" s="29" t="s">
        <v>111</v>
      </c>
      <c r="C84" s="27" t="s">
        <v>108</v>
      </c>
      <c r="D84" s="30">
        <v>1987</v>
      </c>
      <c r="E84" s="48" t="s">
        <v>41</v>
      </c>
      <c r="F84" s="51">
        <v>0</v>
      </c>
      <c r="G84" s="52">
        <v>1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3">
        <v>0</v>
      </c>
      <c r="P84" s="54">
        <f t="shared" si="10"/>
        <v>0</v>
      </c>
      <c r="Q84" s="55">
        <f t="shared" si="11"/>
        <v>0</v>
      </c>
      <c r="R84" s="56">
        <f t="shared" si="12"/>
        <v>1</v>
      </c>
      <c r="S84" s="57">
        <f t="shared" si="13"/>
        <v>1</v>
      </c>
      <c r="T84" s="25">
        <v>75</v>
      </c>
      <c r="U84" s="60"/>
      <c r="V84" s="58">
        <f t="shared" si="14"/>
        <v>49</v>
      </c>
    </row>
    <row r="85" spans="1:22" ht="13.5" customHeight="1">
      <c r="A85" s="47">
        <v>75</v>
      </c>
      <c r="B85" s="29" t="s">
        <v>145</v>
      </c>
      <c r="C85" s="27" t="s">
        <v>144</v>
      </c>
      <c r="D85" s="30">
        <v>1987</v>
      </c>
      <c r="E85" s="48" t="s">
        <v>41</v>
      </c>
      <c r="F85" s="137">
        <v>0</v>
      </c>
      <c r="G85" s="138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0">
        <v>0</v>
      </c>
      <c r="P85" s="14">
        <f t="shared" si="10"/>
        <v>0</v>
      </c>
      <c r="Q85" s="15">
        <f t="shared" si="11"/>
        <v>0</v>
      </c>
      <c r="R85" s="12">
        <f t="shared" si="12"/>
        <v>1</v>
      </c>
      <c r="S85" s="13">
        <f t="shared" si="13"/>
        <v>1</v>
      </c>
      <c r="T85" s="25">
        <v>75</v>
      </c>
      <c r="V85">
        <f t="shared" si="14"/>
        <v>49</v>
      </c>
    </row>
    <row r="86" spans="1:22" ht="13.5" customHeight="1">
      <c r="A86" s="47">
        <v>75</v>
      </c>
      <c r="B86" s="29" t="s">
        <v>74</v>
      </c>
      <c r="C86" s="27" t="s">
        <v>211</v>
      </c>
      <c r="D86" s="30">
        <v>1991</v>
      </c>
      <c r="E86" s="48">
        <v>2</v>
      </c>
      <c r="F86" s="9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10">
        <v>0</v>
      </c>
      <c r="P86" s="14">
        <f t="shared" si="10"/>
        <v>0</v>
      </c>
      <c r="Q86" s="15">
        <f t="shared" si="11"/>
        <v>0</v>
      </c>
      <c r="R86" s="12">
        <f t="shared" si="12"/>
        <v>1</v>
      </c>
      <c r="S86" s="13">
        <f t="shared" si="13"/>
        <v>1</v>
      </c>
      <c r="T86" s="25">
        <v>75</v>
      </c>
      <c r="V86">
        <f t="shared" si="14"/>
        <v>49</v>
      </c>
    </row>
    <row r="87" spans="1:22" ht="13.5" customHeight="1">
      <c r="A87" s="47">
        <v>75</v>
      </c>
      <c r="B87" s="29" t="s">
        <v>65</v>
      </c>
      <c r="C87" s="27" t="s">
        <v>218</v>
      </c>
      <c r="D87" s="30">
        <v>1989</v>
      </c>
      <c r="E87" s="48" t="s">
        <v>41</v>
      </c>
      <c r="F87" s="9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0">
        <v>0</v>
      </c>
      <c r="P87" s="14">
        <f t="shared" si="10"/>
        <v>0</v>
      </c>
      <c r="Q87" s="15">
        <f t="shared" si="11"/>
        <v>0</v>
      </c>
      <c r="R87" s="12">
        <f t="shared" si="12"/>
        <v>1</v>
      </c>
      <c r="S87" s="13">
        <f t="shared" si="13"/>
        <v>1</v>
      </c>
      <c r="T87" s="25">
        <v>75</v>
      </c>
      <c r="V87">
        <f t="shared" si="14"/>
        <v>49</v>
      </c>
    </row>
    <row r="88" spans="1:22" ht="13.5" customHeight="1">
      <c r="A88" s="47">
        <v>75</v>
      </c>
      <c r="B88" s="29" t="s">
        <v>131</v>
      </c>
      <c r="C88" s="27" t="s">
        <v>128</v>
      </c>
      <c r="D88" s="30">
        <v>1988</v>
      </c>
      <c r="E88" s="48" t="s">
        <v>41</v>
      </c>
      <c r="F88" s="9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10">
        <v>0</v>
      </c>
      <c r="P88" s="14">
        <f t="shared" si="10"/>
        <v>0</v>
      </c>
      <c r="Q88" s="15">
        <f t="shared" si="11"/>
        <v>0</v>
      </c>
      <c r="R88" s="12">
        <f t="shared" si="12"/>
        <v>1</v>
      </c>
      <c r="S88" s="13">
        <f t="shared" si="13"/>
        <v>1</v>
      </c>
      <c r="T88" s="25">
        <v>75</v>
      </c>
      <c r="V88">
        <f t="shared" si="14"/>
        <v>49</v>
      </c>
    </row>
    <row r="89" spans="1:22" s="58" customFormat="1" ht="13.5" customHeight="1">
      <c r="A89" s="47">
        <v>75</v>
      </c>
      <c r="B89" s="29" t="s">
        <v>219</v>
      </c>
      <c r="C89" s="27" t="s">
        <v>60</v>
      </c>
      <c r="D89" s="30" t="s">
        <v>29</v>
      </c>
      <c r="E89" s="48" t="s">
        <v>41</v>
      </c>
      <c r="F89" s="51">
        <v>0</v>
      </c>
      <c r="G89" s="52">
        <v>1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3">
        <v>0</v>
      </c>
      <c r="P89" s="54">
        <f t="shared" si="10"/>
        <v>0</v>
      </c>
      <c r="Q89" s="55">
        <f t="shared" si="11"/>
        <v>0</v>
      </c>
      <c r="R89" s="56">
        <f t="shared" si="12"/>
        <v>1</v>
      </c>
      <c r="S89" s="57">
        <f t="shared" si="13"/>
        <v>1</v>
      </c>
      <c r="T89" s="25">
        <v>75</v>
      </c>
      <c r="U89" s="60"/>
      <c r="V89" s="58">
        <f t="shared" si="14"/>
        <v>49</v>
      </c>
    </row>
    <row r="90" spans="1:22" ht="13.5" customHeight="1">
      <c r="A90" s="47">
        <v>75</v>
      </c>
      <c r="B90" s="29" t="s">
        <v>76</v>
      </c>
      <c r="C90" s="27" t="s">
        <v>211</v>
      </c>
      <c r="D90" s="30">
        <v>1990</v>
      </c>
      <c r="E90" s="48">
        <v>2</v>
      </c>
      <c r="F90" s="9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0">
        <v>0</v>
      </c>
      <c r="P90" s="14">
        <f t="shared" si="10"/>
        <v>0</v>
      </c>
      <c r="Q90" s="15">
        <f t="shared" si="11"/>
        <v>0</v>
      </c>
      <c r="R90" s="12">
        <f t="shared" si="12"/>
        <v>1</v>
      </c>
      <c r="S90" s="13">
        <f t="shared" si="13"/>
        <v>1</v>
      </c>
      <c r="T90" s="25">
        <v>75</v>
      </c>
      <c r="V90">
        <f t="shared" si="14"/>
        <v>49</v>
      </c>
    </row>
    <row r="91" spans="1:22" ht="13.5" customHeight="1">
      <c r="A91" s="47">
        <v>75</v>
      </c>
      <c r="B91" s="29" t="s">
        <v>139</v>
      </c>
      <c r="C91" s="27" t="s">
        <v>138</v>
      </c>
      <c r="D91" s="30">
        <v>1986</v>
      </c>
      <c r="E91" s="48" t="s">
        <v>41</v>
      </c>
      <c r="F91" s="9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0">
        <v>0</v>
      </c>
      <c r="P91" s="14">
        <f t="shared" si="10"/>
        <v>0</v>
      </c>
      <c r="Q91" s="15">
        <f t="shared" si="11"/>
        <v>0</v>
      </c>
      <c r="R91" s="12">
        <f t="shared" si="12"/>
        <v>1</v>
      </c>
      <c r="S91" s="13">
        <f t="shared" si="13"/>
        <v>1</v>
      </c>
      <c r="T91" s="25">
        <v>75</v>
      </c>
      <c r="V91">
        <f t="shared" si="14"/>
        <v>49</v>
      </c>
    </row>
    <row r="92" spans="1:22" ht="13.5" customHeight="1">
      <c r="A92" s="47">
        <v>75</v>
      </c>
      <c r="B92" s="29" t="s">
        <v>132</v>
      </c>
      <c r="C92" s="27" t="s">
        <v>128</v>
      </c>
      <c r="D92" s="30">
        <v>1986</v>
      </c>
      <c r="E92" s="48" t="s">
        <v>41</v>
      </c>
      <c r="F92" s="9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0">
        <v>0</v>
      </c>
      <c r="P92" s="14">
        <f t="shared" si="10"/>
        <v>0</v>
      </c>
      <c r="Q92" s="15">
        <f t="shared" si="11"/>
        <v>0</v>
      </c>
      <c r="R92" s="12">
        <f t="shared" si="12"/>
        <v>1</v>
      </c>
      <c r="S92" s="13">
        <f t="shared" si="13"/>
        <v>1</v>
      </c>
      <c r="T92" s="25">
        <v>75</v>
      </c>
      <c r="V92">
        <f t="shared" si="14"/>
        <v>49</v>
      </c>
    </row>
    <row r="93" spans="1:22" ht="13.5" customHeight="1">
      <c r="A93" s="47">
        <v>75</v>
      </c>
      <c r="B93" s="29" t="s">
        <v>42</v>
      </c>
      <c r="C93" s="27" t="s">
        <v>39</v>
      </c>
      <c r="D93" s="30">
        <v>1990</v>
      </c>
      <c r="E93" s="48" t="s">
        <v>41</v>
      </c>
      <c r="F93" s="9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0">
        <v>0</v>
      </c>
      <c r="P93" s="14">
        <f t="shared" si="10"/>
        <v>0</v>
      </c>
      <c r="Q93" s="15">
        <f t="shared" si="11"/>
        <v>0</v>
      </c>
      <c r="R93" s="12">
        <f t="shared" si="12"/>
        <v>1</v>
      </c>
      <c r="S93" s="13">
        <f t="shared" si="13"/>
        <v>1</v>
      </c>
      <c r="T93" s="25">
        <v>75</v>
      </c>
      <c r="V93">
        <f t="shared" si="14"/>
        <v>49</v>
      </c>
    </row>
    <row r="94" spans="1:22" ht="13.5" customHeight="1">
      <c r="A94" s="47">
        <v>75</v>
      </c>
      <c r="B94" s="29" t="s">
        <v>152</v>
      </c>
      <c r="C94" s="27" t="s">
        <v>151</v>
      </c>
      <c r="D94" s="30" t="s">
        <v>31</v>
      </c>
      <c r="E94" s="48" t="s">
        <v>41</v>
      </c>
      <c r="F94" s="9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0">
        <v>0</v>
      </c>
      <c r="P94" s="14">
        <f t="shared" si="10"/>
        <v>0</v>
      </c>
      <c r="Q94" s="15">
        <f t="shared" si="11"/>
        <v>0</v>
      </c>
      <c r="R94" s="12">
        <f t="shared" si="12"/>
        <v>1</v>
      </c>
      <c r="S94" s="13">
        <f t="shared" si="13"/>
        <v>1</v>
      </c>
      <c r="T94" s="25">
        <v>75</v>
      </c>
      <c r="V94">
        <f t="shared" si="14"/>
        <v>49</v>
      </c>
    </row>
    <row r="95" spans="1:22" ht="13.5" customHeight="1">
      <c r="A95" s="47">
        <v>75</v>
      </c>
      <c r="B95" s="29" t="s">
        <v>62</v>
      </c>
      <c r="C95" s="27" t="s">
        <v>60</v>
      </c>
      <c r="D95" s="30">
        <v>1989</v>
      </c>
      <c r="E95" s="48" t="s">
        <v>41</v>
      </c>
      <c r="F95" s="9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0">
        <v>0</v>
      </c>
      <c r="P95" s="14">
        <f t="shared" si="10"/>
        <v>0</v>
      </c>
      <c r="Q95" s="15">
        <f t="shared" si="11"/>
        <v>0</v>
      </c>
      <c r="R95" s="12">
        <f t="shared" si="12"/>
        <v>1</v>
      </c>
      <c r="S95" s="13">
        <f t="shared" si="13"/>
        <v>1</v>
      </c>
      <c r="T95" s="25">
        <v>75</v>
      </c>
      <c r="V95">
        <f t="shared" si="14"/>
        <v>49</v>
      </c>
    </row>
    <row r="96" spans="1:22" s="58" customFormat="1" ht="13.5" customHeight="1">
      <c r="A96" s="47">
        <v>75</v>
      </c>
      <c r="B96" s="29" t="s">
        <v>110</v>
      </c>
      <c r="C96" s="27" t="s">
        <v>108</v>
      </c>
      <c r="D96" s="30">
        <v>1987</v>
      </c>
      <c r="E96" s="48" t="s">
        <v>41</v>
      </c>
      <c r="F96" s="51">
        <v>0</v>
      </c>
      <c r="G96" s="52">
        <v>1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3">
        <v>0</v>
      </c>
      <c r="P96" s="54">
        <f t="shared" si="10"/>
        <v>0</v>
      </c>
      <c r="Q96" s="55">
        <f t="shared" si="11"/>
        <v>0</v>
      </c>
      <c r="R96" s="56">
        <f t="shared" si="12"/>
        <v>1</v>
      </c>
      <c r="S96" s="57">
        <f t="shared" si="13"/>
        <v>1</v>
      </c>
      <c r="T96" s="25">
        <v>75</v>
      </c>
      <c r="U96" s="60"/>
      <c r="V96" s="58">
        <f t="shared" si="14"/>
        <v>49</v>
      </c>
    </row>
    <row r="97" spans="1:22" ht="13.5" customHeight="1">
      <c r="A97" s="47">
        <v>91</v>
      </c>
      <c r="B97" s="29" t="s">
        <v>96</v>
      </c>
      <c r="C97" s="27" t="s">
        <v>234</v>
      </c>
      <c r="D97" s="30">
        <v>1991</v>
      </c>
      <c r="E97" s="48" t="s">
        <v>41</v>
      </c>
      <c r="F97" s="9">
        <v>0</v>
      </c>
      <c r="G97" s="4">
        <v>2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0">
        <v>0</v>
      </c>
      <c r="P97" s="14">
        <f t="shared" si="10"/>
        <v>0</v>
      </c>
      <c r="Q97" s="15">
        <f t="shared" si="11"/>
        <v>0</v>
      </c>
      <c r="R97" s="12">
        <f t="shared" si="12"/>
        <v>1</v>
      </c>
      <c r="S97" s="13">
        <f t="shared" si="13"/>
        <v>2</v>
      </c>
      <c r="T97" s="25">
        <v>91</v>
      </c>
      <c r="V97">
        <f t="shared" si="14"/>
        <v>48</v>
      </c>
    </row>
    <row r="98" spans="1:22" ht="13.5" customHeight="1">
      <c r="A98" s="47">
        <v>91</v>
      </c>
      <c r="B98" s="31" t="s">
        <v>140</v>
      </c>
      <c r="C98" s="27" t="s">
        <v>138</v>
      </c>
      <c r="D98" s="32">
        <v>1991</v>
      </c>
      <c r="E98" s="49" t="s">
        <v>41</v>
      </c>
      <c r="F98" s="9">
        <v>0</v>
      </c>
      <c r="G98" s="4">
        <v>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10">
        <v>0</v>
      </c>
      <c r="P98" s="14">
        <f t="shared" si="10"/>
        <v>0</v>
      </c>
      <c r="Q98" s="15">
        <f t="shared" si="11"/>
        <v>0</v>
      </c>
      <c r="R98" s="12">
        <f t="shared" si="12"/>
        <v>1</v>
      </c>
      <c r="S98" s="13">
        <f t="shared" si="13"/>
        <v>2</v>
      </c>
      <c r="T98" s="25">
        <v>91</v>
      </c>
      <c r="V98">
        <f t="shared" si="14"/>
        <v>48</v>
      </c>
    </row>
    <row r="99" spans="1:22" ht="13.5" customHeight="1">
      <c r="A99" s="47">
        <v>91</v>
      </c>
      <c r="B99" s="29" t="s">
        <v>63</v>
      </c>
      <c r="C99" s="27" t="s">
        <v>60</v>
      </c>
      <c r="D99" s="30">
        <v>1983</v>
      </c>
      <c r="E99" s="48" t="s">
        <v>41</v>
      </c>
      <c r="F99" s="9">
        <v>0</v>
      </c>
      <c r="G99" s="4">
        <v>2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0">
        <v>0</v>
      </c>
      <c r="P99" s="14">
        <f t="shared" si="10"/>
        <v>0</v>
      </c>
      <c r="Q99" s="15">
        <f t="shared" si="11"/>
        <v>0</v>
      </c>
      <c r="R99" s="12">
        <f t="shared" si="12"/>
        <v>1</v>
      </c>
      <c r="S99" s="13">
        <f t="shared" si="13"/>
        <v>2</v>
      </c>
      <c r="T99" s="25">
        <v>91</v>
      </c>
      <c r="V99">
        <f t="shared" si="14"/>
        <v>48</v>
      </c>
    </row>
    <row r="100" spans="1:22" ht="13.5" customHeight="1">
      <c r="A100" s="47">
        <v>91</v>
      </c>
      <c r="B100" s="29" t="s">
        <v>133</v>
      </c>
      <c r="C100" s="27" t="s">
        <v>128</v>
      </c>
      <c r="D100" s="30">
        <v>1989</v>
      </c>
      <c r="E100" s="48" t="s">
        <v>41</v>
      </c>
      <c r="F100" s="9">
        <v>0</v>
      </c>
      <c r="G100" s="4">
        <v>2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10">
        <v>0</v>
      </c>
      <c r="P100" s="14">
        <f t="shared" si="10"/>
        <v>0</v>
      </c>
      <c r="Q100" s="15">
        <f t="shared" si="11"/>
        <v>0</v>
      </c>
      <c r="R100" s="12">
        <f t="shared" si="12"/>
        <v>1</v>
      </c>
      <c r="S100" s="13">
        <f t="shared" si="13"/>
        <v>2</v>
      </c>
      <c r="T100" s="25">
        <v>91</v>
      </c>
      <c r="V100">
        <f t="shared" si="14"/>
        <v>48</v>
      </c>
    </row>
    <row r="101" spans="1:22" ht="13.5" customHeight="1">
      <c r="A101" s="47">
        <v>95</v>
      </c>
      <c r="B101" s="29" t="s">
        <v>142</v>
      </c>
      <c r="C101" s="27" t="s">
        <v>138</v>
      </c>
      <c r="D101" s="30">
        <v>1990</v>
      </c>
      <c r="E101" s="48" t="s">
        <v>41</v>
      </c>
      <c r="F101" s="9">
        <v>0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0">
        <v>0</v>
      </c>
      <c r="P101" s="14">
        <f t="shared" si="10"/>
        <v>0</v>
      </c>
      <c r="Q101" s="15">
        <f t="shared" si="11"/>
        <v>0</v>
      </c>
      <c r="R101" s="12">
        <f t="shared" si="12"/>
        <v>1</v>
      </c>
      <c r="S101" s="13">
        <f t="shared" si="13"/>
        <v>3</v>
      </c>
      <c r="T101" s="25">
        <v>95</v>
      </c>
      <c r="V101">
        <f t="shared" si="14"/>
        <v>47</v>
      </c>
    </row>
    <row r="102" spans="1:22" ht="13.5" customHeight="1">
      <c r="A102" s="47">
        <v>95</v>
      </c>
      <c r="B102" s="29" t="s">
        <v>137</v>
      </c>
      <c r="C102" s="27" t="s">
        <v>138</v>
      </c>
      <c r="D102" s="30">
        <v>1985</v>
      </c>
      <c r="E102" s="48" t="s">
        <v>41</v>
      </c>
      <c r="F102" s="9">
        <v>0</v>
      </c>
      <c r="G102" s="4">
        <v>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0">
        <v>0</v>
      </c>
      <c r="P102" s="14">
        <f t="shared" si="10"/>
        <v>0</v>
      </c>
      <c r="Q102" s="15">
        <f t="shared" si="11"/>
        <v>0</v>
      </c>
      <c r="R102" s="12">
        <f t="shared" si="12"/>
        <v>1</v>
      </c>
      <c r="S102" s="13">
        <f t="shared" si="13"/>
        <v>3</v>
      </c>
      <c r="T102" s="25">
        <v>95</v>
      </c>
      <c r="V102">
        <f t="shared" si="14"/>
        <v>47</v>
      </c>
    </row>
    <row r="103" spans="1:22" ht="13.5" customHeight="1">
      <c r="A103" s="47">
        <v>95</v>
      </c>
      <c r="B103" s="29" t="s">
        <v>43</v>
      </c>
      <c r="C103" s="27" t="s">
        <v>39</v>
      </c>
      <c r="D103" s="30">
        <v>1988</v>
      </c>
      <c r="E103" s="48" t="s">
        <v>41</v>
      </c>
      <c r="F103" s="9">
        <v>0</v>
      </c>
      <c r="G103" s="4">
        <v>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0">
        <v>0</v>
      </c>
      <c r="P103" s="14">
        <f aca="true" t="shared" si="15" ref="P103:P120">IF(F103&gt;0,1,0)+IF(H103&gt;0,1,0)+IF(J103&gt;0,1,0)+IF(L103&gt;0,1,0)+IF(N103&gt;0,1,0)</f>
        <v>0</v>
      </c>
      <c r="Q103" s="15">
        <f aca="true" t="shared" si="16" ref="Q103:Q120">SUM(F103,H103,J103,L103,N103)</f>
        <v>0</v>
      </c>
      <c r="R103" s="12">
        <f aca="true" t="shared" si="17" ref="R103:R120">IF(G103&gt;0,1,0)+IF(I103&gt;0,1,0)+IF(K103&gt;0,1,0)+IF(M103&gt;0,1,0)+IF(O103&gt;0,1,0)</f>
        <v>1</v>
      </c>
      <c r="S103" s="13">
        <f aca="true" t="shared" si="18" ref="S103:S120">SUM(G103,I103,K103,M103,O103)</f>
        <v>3</v>
      </c>
      <c r="T103" s="25">
        <v>95</v>
      </c>
      <c r="V103">
        <f aca="true" t="shared" si="19" ref="V103:V120">P103*50000-Q103*1000+R103*50-S103</f>
        <v>47</v>
      </c>
    </row>
    <row r="104" spans="1:22" ht="13.5" customHeight="1">
      <c r="A104" s="47">
        <v>95</v>
      </c>
      <c r="B104" s="29" t="s">
        <v>84</v>
      </c>
      <c r="C104" s="27" t="s">
        <v>85</v>
      </c>
      <c r="D104" s="30">
        <v>1988</v>
      </c>
      <c r="E104" s="48" t="s">
        <v>41</v>
      </c>
      <c r="F104" s="9">
        <v>0</v>
      </c>
      <c r="G104" s="4">
        <v>3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0">
        <v>0</v>
      </c>
      <c r="P104" s="14">
        <f t="shared" si="15"/>
        <v>0</v>
      </c>
      <c r="Q104" s="15">
        <f t="shared" si="16"/>
        <v>0</v>
      </c>
      <c r="R104" s="12">
        <f t="shared" si="17"/>
        <v>1</v>
      </c>
      <c r="S104" s="13">
        <f t="shared" si="18"/>
        <v>3</v>
      </c>
      <c r="T104" s="25">
        <v>95</v>
      </c>
      <c r="V104">
        <f t="shared" si="19"/>
        <v>47</v>
      </c>
    </row>
    <row r="105" spans="1:22" ht="13.5" customHeight="1">
      <c r="A105" s="47">
        <v>99</v>
      </c>
      <c r="B105" s="29" t="s">
        <v>146</v>
      </c>
      <c r="C105" s="27" t="s">
        <v>144</v>
      </c>
      <c r="D105" s="30">
        <v>1987</v>
      </c>
      <c r="E105" s="48" t="s">
        <v>41</v>
      </c>
      <c r="F105" s="9">
        <v>0</v>
      </c>
      <c r="G105" s="4">
        <v>4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0">
        <v>0</v>
      </c>
      <c r="P105" s="14">
        <f t="shared" si="15"/>
        <v>0</v>
      </c>
      <c r="Q105" s="15">
        <f t="shared" si="16"/>
        <v>0</v>
      </c>
      <c r="R105" s="12">
        <f t="shared" si="17"/>
        <v>1</v>
      </c>
      <c r="S105" s="13">
        <f t="shared" si="18"/>
        <v>4</v>
      </c>
      <c r="T105" s="25">
        <v>99</v>
      </c>
      <c r="V105">
        <f t="shared" si="19"/>
        <v>46</v>
      </c>
    </row>
    <row r="106" spans="1:22" ht="13.5" customHeight="1">
      <c r="A106" s="47">
        <v>100</v>
      </c>
      <c r="B106" s="29" t="s">
        <v>125</v>
      </c>
      <c r="C106" s="27" t="s">
        <v>122</v>
      </c>
      <c r="D106" s="30">
        <v>1987</v>
      </c>
      <c r="E106" s="48" t="s">
        <v>41</v>
      </c>
      <c r="F106" s="9">
        <v>0</v>
      </c>
      <c r="G106" s="4">
        <v>5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0">
        <v>0</v>
      </c>
      <c r="P106" s="14">
        <f t="shared" si="15"/>
        <v>0</v>
      </c>
      <c r="Q106" s="15">
        <f t="shared" si="16"/>
        <v>0</v>
      </c>
      <c r="R106" s="12">
        <f t="shared" si="17"/>
        <v>1</v>
      </c>
      <c r="S106" s="13">
        <f t="shared" si="18"/>
        <v>5</v>
      </c>
      <c r="T106" s="25">
        <v>100</v>
      </c>
      <c r="V106">
        <f t="shared" si="19"/>
        <v>45</v>
      </c>
    </row>
    <row r="107" spans="1:22" ht="13.5" customHeight="1">
      <c r="A107" s="47">
        <v>101</v>
      </c>
      <c r="B107" s="29" t="s">
        <v>126</v>
      </c>
      <c r="C107" s="27" t="s">
        <v>122</v>
      </c>
      <c r="D107" s="30">
        <v>1991</v>
      </c>
      <c r="E107" s="48" t="s">
        <v>41</v>
      </c>
      <c r="F107" s="9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0">
        <v>0</v>
      </c>
      <c r="P107" s="14">
        <f t="shared" si="15"/>
        <v>0</v>
      </c>
      <c r="Q107" s="15">
        <f t="shared" si="16"/>
        <v>0</v>
      </c>
      <c r="R107" s="12">
        <f t="shared" si="17"/>
        <v>0</v>
      </c>
      <c r="S107" s="13">
        <f t="shared" si="18"/>
        <v>0</v>
      </c>
      <c r="T107" s="25">
        <v>101</v>
      </c>
      <c r="V107">
        <f t="shared" si="19"/>
        <v>0</v>
      </c>
    </row>
    <row r="108" spans="1:22" ht="13.5" customHeight="1">
      <c r="A108" s="47">
        <v>101</v>
      </c>
      <c r="B108" s="29" t="s">
        <v>130</v>
      </c>
      <c r="C108" s="27" t="s">
        <v>128</v>
      </c>
      <c r="D108" s="30">
        <v>1990</v>
      </c>
      <c r="E108" s="48" t="s">
        <v>41</v>
      </c>
      <c r="F108" s="9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0">
        <v>0</v>
      </c>
      <c r="P108" s="14">
        <f t="shared" si="15"/>
        <v>0</v>
      </c>
      <c r="Q108" s="15">
        <f t="shared" si="16"/>
        <v>0</v>
      </c>
      <c r="R108" s="12">
        <f t="shared" si="17"/>
        <v>0</v>
      </c>
      <c r="S108" s="13">
        <f t="shared" si="18"/>
        <v>0</v>
      </c>
      <c r="T108" s="25">
        <v>101</v>
      </c>
      <c r="V108">
        <f t="shared" si="19"/>
        <v>0</v>
      </c>
    </row>
    <row r="109" spans="1:22" ht="13.5" customHeight="1">
      <c r="A109" s="47">
        <v>101</v>
      </c>
      <c r="B109" s="29" t="s">
        <v>123</v>
      </c>
      <c r="C109" s="27" t="s">
        <v>122</v>
      </c>
      <c r="D109" s="30">
        <v>1988</v>
      </c>
      <c r="E109" s="48" t="s">
        <v>41</v>
      </c>
      <c r="F109" s="9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0">
        <v>0</v>
      </c>
      <c r="P109" s="14">
        <f t="shared" si="15"/>
        <v>0</v>
      </c>
      <c r="Q109" s="15">
        <f t="shared" si="16"/>
        <v>0</v>
      </c>
      <c r="R109" s="12">
        <f t="shared" si="17"/>
        <v>0</v>
      </c>
      <c r="S109" s="13">
        <f t="shared" si="18"/>
        <v>0</v>
      </c>
      <c r="T109" s="25">
        <v>101</v>
      </c>
      <c r="V109">
        <f t="shared" si="19"/>
        <v>0</v>
      </c>
    </row>
    <row r="110" spans="1:22" ht="13.5" customHeight="1">
      <c r="A110" s="47">
        <v>101</v>
      </c>
      <c r="B110" s="29" t="s">
        <v>87</v>
      </c>
      <c r="C110" s="27" t="s">
        <v>85</v>
      </c>
      <c r="D110" s="30">
        <v>1990</v>
      </c>
      <c r="E110" s="48" t="s">
        <v>41</v>
      </c>
      <c r="F110" s="9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0">
        <v>0</v>
      </c>
      <c r="P110" s="14">
        <f t="shared" si="15"/>
        <v>0</v>
      </c>
      <c r="Q110" s="15">
        <f t="shared" si="16"/>
        <v>0</v>
      </c>
      <c r="R110" s="12">
        <f t="shared" si="17"/>
        <v>0</v>
      </c>
      <c r="S110" s="13">
        <f t="shared" si="18"/>
        <v>0</v>
      </c>
      <c r="T110" s="25">
        <v>101</v>
      </c>
      <c r="V110">
        <f t="shared" si="19"/>
        <v>0</v>
      </c>
    </row>
    <row r="111" spans="1:22" s="58" customFormat="1" ht="13.5" customHeight="1">
      <c r="A111" s="47">
        <v>101</v>
      </c>
      <c r="B111" s="29" t="s">
        <v>227</v>
      </c>
      <c r="C111" s="27" t="s">
        <v>213</v>
      </c>
      <c r="D111" s="30" t="s">
        <v>30</v>
      </c>
      <c r="E111" s="48" t="s">
        <v>41</v>
      </c>
      <c r="F111" s="51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3">
        <v>0</v>
      </c>
      <c r="P111" s="54">
        <f t="shared" si="15"/>
        <v>0</v>
      </c>
      <c r="Q111" s="55">
        <f t="shared" si="16"/>
        <v>0</v>
      </c>
      <c r="R111" s="56">
        <f t="shared" si="17"/>
        <v>0</v>
      </c>
      <c r="S111" s="57">
        <f t="shared" si="18"/>
        <v>0</v>
      </c>
      <c r="T111" s="25">
        <v>101</v>
      </c>
      <c r="U111" s="59"/>
      <c r="V111" s="58">
        <f t="shared" si="19"/>
        <v>0</v>
      </c>
    </row>
    <row r="112" spans="1:22" ht="13.5" customHeight="1">
      <c r="A112" s="47">
        <v>101</v>
      </c>
      <c r="B112" s="29" t="s">
        <v>147</v>
      </c>
      <c r="C112" s="27" t="s">
        <v>144</v>
      </c>
      <c r="D112" s="30">
        <v>1987</v>
      </c>
      <c r="E112" s="48" t="s">
        <v>41</v>
      </c>
      <c r="F112" s="9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0">
        <v>0</v>
      </c>
      <c r="P112" s="14">
        <f t="shared" si="15"/>
        <v>0</v>
      </c>
      <c r="Q112" s="15">
        <f t="shared" si="16"/>
        <v>0</v>
      </c>
      <c r="R112" s="12">
        <f t="shared" si="17"/>
        <v>0</v>
      </c>
      <c r="S112" s="13">
        <f t="shared" si="18"/>
        <v>0</v>
      </c>
      <c r="T112" s="25">
        <v>101</v>
      </c>
      <c r="V112">
        <f t="shared" si="19"/>
        <v>0</v>
      </c>
    </row>
    <row r="113" spans="1:22" s="58" customFormat="1" ht="13.5" customHeight="1">
      <c r="A113" s="47">
        <v>101</v>
      </c>
      <c r="B113" s="29" t="s">
        <v>226</v>
      </c>
      <c r="C113" s="27" t="s">
        <v>213</v>
      </c>
      <c r="D113" s="30" t="s">
        <v>29</v>
      </c>
      <c r="E113" s="48" t="s">
        <v>41</v>
      </c>
      <c r="F113" s="51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3">
        <v>0</v>
      </c>
      <c r="P113" s="54">
        <f t="shared" si="15"/>
        <v>0</v>
      </c>
      <c r="Q113" s="55">
        <f t="shared" si="16"/>
        <v>0</v>
      </c>
      <c r="R113" s="56">
        <f t="shared" si="17"/>
        <v>0</v>
      </c>
      <c r="S113" s="57">
        <f t="shared" si="18"/>
        <v>0</v>
      </c>
      <c r="T113" s="25">
        <v>101</v>
      </c>
      <c r="U113" s="59"/>
      <c r="V113" s="58">
        <f t="shared" si="19"/>
        <v>0</v>
      </c>
    </row>
    <row r="114" spans="1:22" ht="13.5" customHeight="1">
      <c r="A114" s="47">
        <v>101</v>
      </c>
      <c r="B114" s="29" t="s">
        <v>124</v>
      </c>
      <c r="C114" s="27" t="s">
        <v>122</v>
      </c>
      <c r="D114" s="30">
        <v>1989</v>
      </c>
      <c r="E114" s="48" t="s">
        <v>41</v>
      </c>
      <c r="F114" s="9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0">
        <v>0</v>
      </c>
      <c r="P114" s="14">
        <f t="shared" si="15"/>
        <v>0</v>
      </c>
      <c r="Q114" s="15">
        <f t="shared" si="16"/>
        <v>0</v>
      </c>
      <c r="R114" s="12">
        <f t="shared" si="17"/>
        <v>0</v>
      </c>
      <c r="S114" s="13">
        <f t="shared" si="18"/>
        <v>0</v>
      </c>
      <c r="T114" s="25">
        <v>101</v>
      </c>
      <c r="V114">
        <f t="shared" si="19"/>
        <v>0</v>
      </c>
    </row>
    <row r="115" spans="1:22" s="113" customFormat="1" ht="13.5" customHeight="1">
      <c r="A115" s="103">
        <v>101</v>
      </c>
      <c r="B115" s="104" t="s">
        <v>212</v>
      </c>
      <c r="C115" s="105" t="s">
        <v>122</v>
      </c>
      <c r="D115" s="106" t="s">
        <v>27</v>
      </c>
      <c r="E115" s="107" t="s">
        <v>41</v>
      </c>
      <c r="F115" s="85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7">
        <v>0</v>
      </c>
      <c r="P115" s="108">
        <f t="shared" si="15"/>
        <v>0</v>
      </c>
      <c r="Q115" s="109">
        <f t="shared" si="16"/>
        <v>0</v>
      </c>
      <c r="R115" s="110">
        <f t="shared" si="17"/>
        <v>0</v>
      </c>
      <c r="S115" s="111">
        <f t="shared" si="18"/>
        <v>0</v>
      </c>
      <c r="T115" s="25">
        <v>101</v>
      </c>
      <c r="U115" s="59"/>
      <c r="V115" s="113">
        <f t="shared" si="19"/>
        <v>0</v>
      </c>
    </row>
    <row r="116" spans="1:22" ht="13.5" customHeight="1">
      <c r="A116" s="47">
        <v>101</v>
      </c>
      <c r="B116" s="29" t="s">
        <v>47</v>
      </c>
      <c r="C116" s="27" t="s">
        <v>45</v>
      </c>
      <c r="D116" s="30">
        <v>1991</v>
      </c>
      <c r="E116" s="48" t="s">
        <v>41</v>
      </c>
      <c r="F116" s="9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0">
        <v>0</v>
      </c>
      <c r="P116" s="14">
        <f t="shared" si="15"/>
        <v>0</v>
      </c>
      <c r="Q116" s="15">
        <f t="shared" si="16"/>
        <v>0</v>
      </c>
      <c r="R116" s="12">
        <f t="shared" si="17"/>
        <v>0</v>
      </c>
      <c r="S116" s="13">
        <f t="shared" si="18"/>
        <v>0</v>
      </c>
      <c r="T116" s="25">
        <v>101</v>
      </c>
      <c r="V116">
        <f t="shared" si="19"/>
        <v>0</v>
      </c>
    </row>
    <row r="117" spans="1:22" s="58" customFormat="1" ht="13.5" customHeight="1">
      <c r="A117" s="47">
        <v>101</v>
      </c>
      <c r="B117" s="29" t="s">
        <v>215</v>
      </c>
      <c r="C117" s="27" t="s">
        <v>213</v>
      </c>
      <c r="D117" s="30" t="s">
        <v>29</v>
      </c>
      <c r="E117" s="48">
        <v>3</v>
      </c>
      <c r="F117" s="51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3">
        <v>0</v>
      </c>
      <c r="P117" s="54">
        <f t="shared" si="15"/>
        <v>0</v>
      </c>
      <c r="Q117" s="55">
        <f t="shared" si="16"/>
        <v>0</v>
      </c>
      <c r="R117" s="56">
        <f t="shared" si="17"/>
        <v>0</v>
      </c>
      <c r="S117" s="57">
        <f t="shared" si="18"/>
        <v>0</v>
      </c>
      <c r="T117" s="25">
        <v>101</v>
      </c>
      <c r="U117" s="59"/>
      <c r="V117" s="58">
        <f t="shared" si="19"/>
        <v>0</v>
      </c>
    </row>
    <row r="118" spans="1:22" ht="13.5" customHeight="1">
      <c r="A118" s="47">
        <v>101</v>
      </c>
      <c r="B118" s="29" t="s">
        <v>148</v>
      </c>
      <c r="C118" s="27" t="s">
        <v>144</v>
      </c>
      <c r="D118" s="30">
        <v>1989</v>
      </c>
      <c r="E118" s="48" t="s">
        <v>41</v>
      </c>
      <c r="F118" s="9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10">
        <v>0</v>
      </c>
      <c r="P118" s="14">
        <f t="shared" si="15"/>
        <v>0</v>
      </c>
      <c r="Q118" s="15">
        <f t="shared" si="16"/>
        <v>0</v>
      </c>
      <c r="R118" s="12">
        <f t="shared" si="17"/>
        <v>0</v>
      </c>
      <c r="S118" s="13">
        <f t="shared" si="18"/>
        <v>0</v>
      </c>
      <c r="T118" s="25">
        <v>101</v>
      </c>
      <c r="V118">
        <f t="shared" si="19"/>
        <v>0</v>
      </c>
    </row>
    <row r="119" spans="1:22" ht="13.5" customHeight="1">
      <c r="A119" s="47">
        <v>101</v>
      </c>
      <c r="B119" s="29" t="s">
        <v>64</v>
      </c>
      <c r="C119" s="27" t="s">
        <v>60</v>
      </c>
      <c r="D119" s="30">
        <v>1986</v>
      </c>
      <c r="E119" s="48" t="s">
        <v>41</v>
      </c>
      <c r="F119" s="9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10">
        <v>0</v>
      </c>
      <c r="P119" s="14">
        <f t="shared" si="15"/>
        <v>0</v>
      </c>
      <c r="Q119" s="15">
        <f t="shared" si="16"/>
        <v>0</v>
      </c>
      <c r="R119" s="12">
        <f t="shared" si="17"/>
        <v>0</v>
      </c>
      <c r="S119" s="13">
        <f t="shared" si="18"/>
        <v>0</v>
      </c>
      <c r="T119" s="25">
        <v>101</v>
      </c>
      <c r="V119">
        <f t="shared" si="19"/>
        <v>0</v>
      </c>
    </row>
    <row r="120" spans="1:22" s="58" customFormat="1" ht="13.5" customHeight="1">
      <c r="A120" s="47">
        <v>101</v>
      </c>
      <c r="B120" s="29" t="s">
        <v>232</v>
      </c>
      <c r="C120" s="27" t="s">
        <v>138</v>
      </c>
      <c r="D120" s="30" t="s">
        <v>216</v>
      </c>
      <c r="E120" s="48" t="s">
        <v>41</v>
      </c>
      <c r="F120" s="51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3">
        <v>0</v>
      </c>
      <c r="P120" s="54">
        <f t="shared" si="15"/>
        <v>0</v>
      </c>
      <c r="Q120" s="55">
        <f t="shared" si="16"/>
        <v>0</v>
      </c>
      <c r="R120" s="56">
        <f t="shared" si="17"/>
        <v>0</v>
      </c>
      <c r="S120" s="57">
        <f t="shared" si="18"/>
        <v>0</v>
      </c>
      <c r="T120" s="25">
        <v>101</v>
      </c>
      <c r="U120" s="59"/>
      <c r="V120" s="58">
        <f t="shared" si="19"/>
        <v>0</v>
      </c>
    </row>
    <row r="121" spans="1:20" ht="16.5" customHeight="1">
      <c r="A121" s="2" t="s">
        <v>18</v>
      </c>
      <c r="B121" s="2"/>
      <c r="C121" s="2"/>
      <c r="D121" s="1"/>
      <c r="E121" s="2" t="s">
        <v>153</v>
      </c>
      <c r="T121"/>
    </row>
    <row r="122" spans="1:5" ht="16.5" customHeight="1">
      <c r="A122" s="2" t="s">
        <v>5</v>
      </c>
      <c r="B122" s="2"/>
      <c r="C122" s="2"/>
      <c r="D122" s="1"/>
      <c r="E122" s="2" t="s">
        <v>4</v>
      </c>
    </row>
    <row r="123" spans="1:5" ht="3.75" customHeight="1">
      <c r="A123" s="2"/>
      <c r="B123" s="2"/>
      <c r="C123" s="2"/>
      <c r="D123" s="1"/>
      <c r="E123" s="2"/>
    </row>
    <row r="124" spans="1:22" ht="51" customHeight="1">
      <c r="A124" s="22"/>
      <c r="F124"/>
      <c r="H124" s="3"/>
      <c r="I124" s="3"/>
      <c r="J124" s="3"/>
      <c r="T124"/>
      <c r="V124" s="3"/>
    </row>
    <row r="125" ht="5.25" customHeight="1"/>
    <row r="126" spans="1:5" ht="15">
      <c r="A126" s="2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2:5" ht="15">
      <c r="B158" s="2"/>
      <c r="C158" s="2"/>
      <c r="D158" s="1"/>
      <c r="E158" s="1"/>
    </row>
    <row r="159" spans="2:5" ht="15">
      <c r="B159" s="2"/>
      <c r="C159" s="2"/>
      <c r="D159" s="1"/>
      <c r="E159" s="1"/>
    </row>
    <row r="160" spans="2:5" ht="15"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6" ht="15">
      <c r="A169" s="1"/>
      <c r="B169" s="2"/>
      <c r="C169" s="2"/>
      <c r="D169" s="1"/>
      <c r="E169" s="1"/>
      <c r="F169" s="1"/>
    </row>
    <row r="170" spans="1:6" ht="15">
      <c r="A170" s="1"/>
      <c r="B170" s="2"/>
      <c r="C170" s="2"/>
      <c r="D170" s="1"/>
      <c r="E170" s="1"/>
      <c r="F170" s="1"/>
    </row>
    <row r="171" spans="1:6" ht="15">
      <c r="A171" s="1"/>
      <c r="B171" s="2"/>
      <c r="C171" s="2"/>
      <c r="D171" s="1"/>
      <c r="E171" s="1"/>
      <c r="F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  <row r="191" spans="1:5" ht="15">
      <c r="A191" s="1"/>
      <c r="B191" s="2"/>
      <c r="C191" s="2"/>
      <c r="D191" s="1"/>
      <c r="E191" s="1"/>
    </row>
    <row r="192" spans="1:5" ht="15">
      <c r="A192" s="1"/>
      <c r="B192" s="2"/>
      <c r="C192" s="2"/>
      <c r="D192" s="1"/>
      <c r="E192" s="1"/>
    </row>
    <row r="193" spans="1:5" ht="15">
      <c r="A193" s="1"/>
      <c r="B193" s="2"/>
      <c r="C193" s="2"/>
      <c r="D193" s="1"/>
      <c r="E193" s="1"/>
    </row>
    <row r="194" spans="1:5" ht="15">
      <c r="A194" s="1"/>
      <c r="B194" s="2"/>
      <c r="C194" s="2"/>
      <c r="D194" s="1"/>
      <c r="E194" s="1"/>
    </row>
    <row r="195" spans="1:5" ht="15">
      <c r="A195" s="1"/>
      <c r="B195" s="2"/>
      <c r="C195" s="2"/>
      <c r="D195" s="1"/>
      <c r="E195" s="1"/>
    </row>
    <row r="196" spans="1:5" ht="15">
      <c r="A196" s="1"/>
      <c r="B196" s="2"/>
      <c r="C196" s="2"/>
      <c r="D196" s="1"/>
      <c r="E196" s="1"/>
    </row>
    <row r="197" spans="1:5" ht="15">
      <c r="A197" s="1"/>
      <c r="B197" s="2"/>
      <c r="C197" s="2"/>
      <c r="D197" s="1"/>
      <c r="E197" s="1"/>
    </row>
    <row r="198" spans="1:5" ht="15">
      <c r="A198" s="1"/>
      <c r="B198" s="2"/>
      <c r="C198" s="2"/>
      <c r="D198" s="1"/>
      <c r="E198" s="1"/>
    </row>
    <row r="199" spans="1:5" ht="15">
      <c r="A199" s="1"/>
      <c r="B199" s="2"/>
      <c r="C199" s="2"/>
      <c r="D199" s="1"/>
      <c r="E199" s="1"/>
    </row>
    <row r="200" spans="1:5" ht="15">
      <c r="A200" s="1"/>
      <c r="B200" s="2"/>
      <c r="C200" s="2"/>
      <c r="D200" s="1"/>
      <c r="E200" s="1"/>
    </row>
    <row r="201" spans="1:5" ht="15">
      <c r="A201" s="1"/>
      <c r="B201" s="2"/>
      <c r="C201" s="2"/>
      <c r="D201" s="1"/>
      <c r="E201" s="1"/>
    </row>
    <row r="202" spans="1:5" ht="15">
      <c r="A202" s="1"/>
      <c r="B202" s="2"/>
      <c r="C202" s="2"/>
      <c r="D202" s="1"/>
      <c r="E202" s="1"/>
    </row>
    <row r="203" spans="1:5" ht="15">
      <c r="A203" s="1"/>
      <c r="B203" s="2"/>
      <c r="C203" s="2"/>
      <c r="D203" s="1"/>
      <c r="E203" s="1"/>
    </row>
    <row r="204" spans="1:5" ht="15">
      <c r="A204" s="1"/>
      <c r="B204" s="2"/>
      <c r="C204" s="2"/>
      <c r="D204" s="1"/>
      <c r="E204" s="1"/>
    </row>
    <row r="205" spans="1:5" ht="15">
      <c r="A205" s="1"/>
      <c r="B205" s="2"/>
      <c r="C205" s="2"/>
      <c r="D205" s="1"/>
      <c r="E205" s="1"/>
    </row>
    <row r="206" spans="1:5" ht="15">
      <c r="A206" s="1"/>
      <c r="B206" s="2"/>
      <c r="C206" s="2"/>
      <c r="D206" s="1"/>
      <c r="E206" s="1"/>
    </row>
    <row r="207" spans="1:5" ht="15">
      <c r="A207" s="1"/>
      <c r="B207" s="2"/>
      <c r="C207" s="2"/>
      <c r="D207" s="1"/>
      <c r="E207" s="1"/>
    </row>
    <row r="208" spans="1:5" ht="15">
      <c r="A208" s="1"/>
      <c r="B208" s="2"/>
      <c r="C208" s="2"/>
      <c r="D208" s="1"/>
      <c r="E208" s="1"/>
    </row>
    <row r="209" spans="1:5" ht="15">
      <c r="A209" s="1"/>
      <c r="B209" s="2"/>
      <c r="C209" s="2"/>
      <c r="D209" s="1"/>
      <c r="E209" s="1"/>
    </row>
    <row r="210" spans="1:5" ht="15">
      <c r="A210" s="1"/>
      <c r="B210" s="2"/>
      <c r="C210" s="2"/>
      <c r="D210" s="1"/>
      <c r="E210" s="1"/>
    </row>
    <row r="211" spans="1:5" ht="15">
      <c r="A211" s="1"/>
      <c r="B211" s="2"/>
      <c r="C211" s="2"/>
      <c r="D211" s="1"/>
      <c r="E211" s="1"/>
    </row>
    <row r="212" spans="1:5" ht="15">
      <c r="A212" s="1"/>
      <c r="B212" s="2"/>
      <c r="C212" s="2"/>
      <c r="D212" s="1"/>
      <c r="E212" s="1"/>
    </row>
    <row r="213" spans="1:5" ht="15">
      <c r="A213" s="1"/>
      <c r="B213" s="2"/>
      <c r="C213" s="2"/>
      <c r="D213" s="1"/>
      <c r="E213" s="1"/>
    </row>
    <row r="214" spans="1:5" ht="15">
      <c r="A214" s="1"/>
      <c r="B214" s="2"/>
      <c r="C214" s="2"/>
      <c r="D214" s="1"/>
      <c r="E214" s="1"/>
    </row>
    <row r="215" spans="1:5" ht="15">
      <c r="A215" s="1"/>
      <c r="B215" s="2"/>
      <c r="C215" s="2"/>
      <c r="D215" s="1"/>
      <c r="E215" s="1"/>
    </row>
    <row r="216" spans="1:5" ht="15">
      <c r="A216" s="1"/>
      <c r="B216" s="2"/>
      <c r="C216" s="2"/>
      <c r="D216" s="1"/>
      <c r="E216" s="1"/>
    </row>
    <row r="217" spans="1:5" ht="15">
      <c r="A217" s="1"/>
      <c r="B217" s="2"/>
      <c r="C217" s="2"/>
      <c r="D217" s="1"/>
      <c r="E217" s="1"/>
    </row>
    <row r="218" spans="1:5" ht="15">
      <c r="A218" s="1"/>
      <c r="B218" s="2"/>
      <c r="C218" s="2"/>
      <c r="D218" s="1"/>
      <c r="E218" s="1"/>
    </row>
    <row r="219" spans="1:5" ht="15">
      <c r="A219" s="1"/>
      <c r="B219" s="2"/>
      <c r="C219" s="2"/>
      <c r="D219" s="1"/>
      <c r="E219" s="1"/>
    </row>
    <row r="220" spans="1:5" ht="15">
      <c r="A220" s="1"/>
      <c r="B220" s="2"/>
      <c r="C220" s="2"/>
      <c r="D220" s="1"/>
      <c r="E220" s="1"/>
    </row>
    <row r="221" spans="1:5" ht="15">
      <c r="A221" s="1"/>
      <c r="B221" s="2"/>
      <c r="C221" s="2"/>
      <c r="D221" s="1"/>
      <c r="E221" s="1"/>
    </row>
    <row r="222" spans="1:5" ht="15">
      <c r="A222" s="1"/>
      <c r="B222" s="2"/>
      <c r="C222" s="2"/>
      <c r="D222" s="1"/>
      <c r="E222" s="1"/>
    </row>
    <row r="223" spans="1:5" ht="15">
      <c r="A223" s="1"/>
      <c r="B223" s="2"/>
      <c r="C223" s="2"/>
      <c r="D223" s="1"/>
      <c r="E223" s="1"/>
    </row>
    <row r="224" spans="1:5" ht="15">
      <c r="A224" s="1"/>
      <c r="B224" s="2"/>
      <c r="C224" s="2"/>
      <c r="D224" s="1"/>
      <c r="E224" s="1"/>
    </row>
    <row r="225" spans="1:5" ht="15">
      <c r="A225" s="1"/>
      <c r="B225" s="2"/>
      <c r="C225" s="2"/>
      <c r="D225" s="1"/>
      <c r="E225" s="1"/>
    </row>
    <row r="226" spans="1:5" ht="15">
      <c r="A226" s="1"/>
      <c r="B226" s="2"/>
      <c r="C226" s="2"/>
      <c r="D226" s="1"/>
      <c r="E226" s="1"/>
    </row>
    <row r="227" spans="1:5" ht="15">
      <c r="A227" s="1"/>
      <c r="B227" s="2"/>
      <c r="C227" s="2"/>
      <c r="D227" s="1"/>
      <c r="E227" s="1"/>
    </row>
    <row r="228" spans="1:5" ht="15">
      <c r="A228" s="1"/>
      <c r="B228" s="2"/>
      <c r="C228" s="2"/>
      <c r="D228" s="1"/>
      <c r="E228" s="1"/>
    </row>
    <row r="229" spans="1:5" ht="15">
      <c r="A229" s="1"/>
      <c r="B229" s="2"/>
      <c r="C229" s="2"/>
      <c r="D229" s="1"/>
      <c r="E229" s="1"/>
    </row>
    <row r="230" spans="1:5" ht="15">
      <c r="A230" s="1"/>
      <c r="B230" s="2"/>
      <c r="C230" s="2"/>
      <c r="D230" s="1"/>
      <c r="E230" s="1"/>
    </row>
    <row r="231" spans="1:5" ht="15">
      <c r="A231" s="1"/>
      <c r="B231" s="2"/>
      <c r="C231" s="2"/>
      <c r="D231" s="1"/>
      <c r="E231" s="1"/>
    </row>
    <row r="232" spans="1:5" ht="15">
      <c r="A232" s="1"/>
      <c r="B232" s="2"/>
      <c r="C232" s="2"/>
      <c r="D232" s="1"/>
      <c r="E232" s="1"/>
    </row>
    <row r="233" spans="1:5" ht="15">
      <c r="A233" s="1"/>
      <c r="B233" s="2"/>
      <c r="C233" s="2"/>
      <c r="D233" s="1"/>
      <c r="E233" s="1"/>
    </row>
    <row r="234" spans="1:5" ht="15">
      <c r="A234" s="1"/>
      <c r="B234" s="2"/>
      <c r="C234" s="2"/>
      <c r="D234" s="1"/>
      <c r="E234" s="1"/>
    </row>
    <row r="235" spans="1:5" ht="15">
      <c r="A235" s="1"/>
      <c r="B235" s="2"/>
      <c r="C235" s="2"/>
      <c r="D235" s="1"/>
      <c r="E235" s="1"/>
    </row>
    <row r="236" spans="1:5" ht="15">
      <c r="A236" s="1"/>
      <c r="B236" s="2"/>
      <c r="C236" s="2"/>
      <c r="D236" s="1"/>
      <c r="E236" s="1"/>
    </row>
    <row r="237" spans="1:5" ht="15">
      <c r="A237" s="1"/>
      <c r="B237" s="2"/>
      <c r="C237" s="2"/>
      <c r="D237" s="1"/>
      <c r="E237" s="1"/>
    </row>
    <row r="238" spans="1:5" ht="15">
      <c r="A238" s="1"/>
      <c r="B238" s="2"/>
      <c r="C238" s="2"/>
      <c r="D238" s="1"/>
      <c r="E238" s="1"/>
    </row>
    <row r="239" spans="1:5" ht="15">
      <c r="A239" s="1"/>
      <c r="B239" s="2"/>
      <c r="C239" s="2"/>
      <c r="D239" s="1"/>
      <c r="E239" s="1"/>
    </row>
    <row r="240" spans="1:5" ht="15">
      <c r="A240" s="1"/>
      <c r="B240" s="2"/>
      <c r="C240" s="2"/>
      <c r="D240" s="1"/>
      <c r="E240" s="1"/>
    </row>
    <row r="241" spans="1:5" ht="15">
      <c r="A241" s="1"/>
      <c r="B241" s="2"/>
      <c r="C241" s="2"/>
      <c r="D241" s="1"/>
      <c r="E241" s="1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V14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13.875" style="0" customWidth="1"/>
    <col min="4" max="4" width="6.125" style="0" customWidth="1"/>
    <col min="5" max="5" width="9.00390625" style="0" bestFit="1" customWidth="1"/>
    <col min="6" max="6" width="4.75390625" style="3" customWidth="1"/>
    <col min="7" max="14" width="4.75390625" style="0" customWidth="1"/>
    <col min="15" max="18" width="4.125" style="0" customWidth="1"/>
    <col min="19" max="19" width="4.00390625" style="0" customWidth="1"/>
    <col min="20" max="20" width="3.625" style="3" customWidth="1"/>
    <col min="21" max="21" width="14.00390625" style="59" customWidth="1"/>
  </cols>
  <sheetData>
    <row r="1" spans="5:10" ht="32.25" customHeight="1">
      <c r="E1" s="50" t="s">
        <v>35</v>
      </c>
      <c r="H1" s="3"/>
      <c r="I1" s="3"/>
      <c r="J1" s="3"/>
    </row>
    <row r="2" spans="5:10" ht="20.25" customHeight="1">
      <c r="E2" s="24" t="s">
        <v>17</v>
      </c>
      <c r="H2" s="3"/>
      <c r="I2" s="3"/>
      <c r="J2" s="3"/>
    </row>
    <row r="3" spans="1:19" ht="12.75" customHeight="1">
      <c r="A3" s="6" t="s">
        <v>34</v>
      </c>
      <c r="H3" s="3"/>
      <c r="I3" s="3"/>
      <c r="J3" s="3"/>
      <c r="S3" s="7" t="s">
        <v>37</v>
      </c>
    </row>
    <row r="4" spans="5:10" ht="15.75" customHeight="1">
      <c r="E4" s="5" t="s">
        <v>244</v>
      </c>
      <c r="H4" s="3"/>
      <c r="I4" s="3"/>
      <c r="J4" s="3"/>
    </row>
    <row r="5" spans="1:15" ht="11.25" customHeight="1" thickBot="1">
      <c r="A5" s="8" t="s">
        <v>11</v>
      </c>
      <c r="F5" s="23" t="s">
        <v>12</v>
      </c>
      <c r="G5" s="28"/>
      <c r="H5" s="23" t="s">
        <v>16</v>
      </c>
      <c r="I5" s="28"/>
      <c r="J5" s="23" t="s">
        <v>15</v>
      </c>
      <c r="K5" s="28"/>
      <c r="L5" s="23" t="s">
        <v>14</v>
      </c>
      <c r="M5" s="28"/>
      <c r="N5" s="23" t="s">
        <v>13</v>
      </c>
      <c r="O5" s="28"/>
    </row>
    <row r="6" spans="1:20" ht="15" customHeight="1" thickBot="1">
      <c r="A6" s="34" t="s">
        <v>252</v>
      </c>
      <c r="B6" s="35" t="s">
        <v>0</v>
      </c>
      <c r="C6" s="36" t="s">
        <v>1</v>
      </c>
      <c r="D6" s="35" t="s">
        <v>3</v>
      </c>
      <c r="E6" s="37" t="s">
        <v>2</v>
      </c>
      <c r="F6" s="38" t="s">
        <v>6</v>
      </c>
      <c r="G6" s="39" t="s">
        <v>7</v>
      </c>
      <c r="H6" s="38" t="s">
        <v>6</v>
      </c>
      <c r="I6" s="40" t="s">
        <v>7</v>
      </c>
      <c r="J6" s="41" t="s">
        <v>6</v>
      </c>
      <c r="K6" s="39" t="s">
        <v>7</v>
      </c>
      <c r="L6" s="38" t="s">
        <v>6</v>
      </c>
      <c r="M6" s="40" t="s">
        <v>7</v>
      </c>
      <c r="N6" s="41" t="s">
        <v>6</v>
      </c>
      <c r="O6" s="40" t="s">
        <v>7</v>
      </c>
      <c r="P6" s="17" t="s">
        <v>6</v>
      </c>
      <c r="Q6" s="18" t="s">
        <v>8</v>
      </c>
      <c r="R6" s="19" t="s">
        <v>7</v>
      </c>
      <c r="S6" s="16" t="s">
        <v>8</v>
      </c>
      <c r="T6" s="21" t="s">
        <v>10</v>
      </c>
    </row>
    <row r="7" spans="1:22" ht="13.5" customHeight="1">
      <c r="A7" s="43">
        <v>1</v>
      </c>
      <c r="B7" s="44" t="s">
        <v>23</v>
      </c>
      <c r="C7" s="26" t="s">
        <v>88</v>
      </c>
      <c r="D7" s="45">
        <v>1986</v>
      </c>
      <c r="E7" s="46" t="s">
        <v>21</v>
      </c>
      <c r="F7" s="11">
        <v>1</v>
      </c>
      <c r="G7" s="42">
        <v>1</v>
      </c>
      <c r="H7" s="42">
        <v>2</v>
      </c>
      <c r="I7" s="42">
        <v>2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20">
        <v>1</v>
      </c>
      <c r="P7" s="68">
        <f aca="true" t="shared" si="0" ref="P7:P18">IF(F7&gt;0,1,0)+IF(H7&gt;0,1,0)+IF(J7&gt;0,1,0)+IF(L7&gt;0,1,0)+IF(N7&gt;0,1,0)</f>
        <v>5</v>
      </c>
      <c r="Q7" s="42">
        <f aca="true" t="shared" si="1" ref="Q7:Q18">SUM(F7,H7,J7,L7,N7)</f>
        <v>6</v>
      </c>
      <c r="R7" s="11">
        <f aca="true" t="shared" si="2" ref="R7:R18">IF(G7&gt;0,1,0)+IF(I7&gt;0,1,0)+IF(K7&gt;0,1,0)+IF(M7&gt;0,1,0)+IF(O7&gt;0,1,0)</f>
        <v>5</v>
      </c>
      <c r="S7" s="69">
        <f aca="true" t="shared" si="3" ref="S7:S18">SUM(G7,I7,K7,M7,O7)</f>
        <v>6</v>
      </c>
      <c r="T7" s="70">
        <v>1</v>
      </c>
      <c r="V7">
        <f aca="true" t="shared" si="4" ref="V7:V18">P7*50000-Q7*1000+R7*50-S7</f>
        <v>244244</v>
      </c>
    </row>
    <row r="8" spans="1:22" ht="13.5" customHeight="1">
      <c r="A8" s="47">
        <v>2</v>
      </c>
      <c r="B8" s="29" t="s">
        <v>22</v>
      </c>
      <c r="C8" s="27" t="s">
        <v>50</v>
      </c>
      <c r="D8" s="30">
        <v>1985</v>
      </c>
      <c r="E8" s="48" t="s">
        <v>21</v>
      </c>
      <c r="F8" s="9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0</v>
      </c>
      <c r="M8" s="4">
        <v>2</v>
      </c>
      <c r="N8" s="4">
        <v>1</v>
      </c>
      <c r="O8" s="10">
        <v>1</v>
      </c>
      <c r="P8" s="14">
        <f t="shared" si="0"/>
        <v>4</v>
      </c>
      <c r="Q8" s="15">
        <f t="shared" si="1"/>
        <v>4</v>
      </c>
      <c r="R8" s="12">
        <f t="shared" si="2"/>
        <v>5</v>
      </c>
      <c r="S8" s="13">
        <f t="shared" si="3"/>
        <v>6</v>
      </c>
      <c r="T8" s="25">
        <v>2</v>
      </c>
      <c r="V8">
        <f t="shared" si="4"/>
        <v>196244</v>
      </c>
    </row>
    <row r="9" spans="1:22" ht="13.5" customHeight="1">
      <c r="A9" s="47">
        <v>3</v>
      </c>
      <c r="B9" s="29" t="s">
        <v>237</v>
      </c>
      <c r="C9" s="27" t="s">
        <v>238</v>
      </c>
      <c r="D9" s="30" t="s">
        <v>30</v>
      </c>
      <c r="E9" s="48" t="s">
        <v>21</v>
      </c>
      <c r="F9" s="9">
        <v>1</v>
      </c>
      <c r="G9" s="4">
        <v>1</v>
      </c>
      <c r="H9" s="4">
        <v>3</v>
      </c>
      <c r="I9" s="4">
        <v>1</v>
      </c>
      <c r="J9" s="4">
        <v>1</v>
      </c>
      <c r="K9" s="4">
        <v>1</v>
      </c>
      <c r="L9" s="4">
        <v>0</v>
      </c>
      <c r="M9" s="4">
        <v>2</v>
      </c>
      <c r="N9" s="4">
        <v>1</v>
      </c>
      <c r="O9" s="10">
        <v>1</v>
      </c>
      <c r="P9" s="14">
        <f t="shared" si="0"/>
        <v>4</v>
      </c>
      <c r="Q9" s="15">
        <f t="shared" si="1"/>
        <v>6</v>
      </c>
      <c r="R9" s="12">
        <f t="shared" si="2"/>
        <v>5</v>
      </c>
      <c r="S9" s="13">
        <f t="shared" si="3"/>
        <v>6</v>
      </c>
      <c r="T9" s="25">
        <v>3</v>
      </c>
      <c r="V9">
        <f t="shared" si="4"/>
        <v>194244</v>
      </c>
    </row>
    <row r="10" spans="1:22" ht="13.5" customHeight="1">
      <c r="A10" s="47">
        <v>4</v>
      </c>
      <c r="B10" s="29" t="s">
        <v>160</v>
      </c>
      <c r="C10" s="27" t="s">
        <v>50</v>
      </c>
      <c r="D10" s="30">
        <v>1990</v>
      </c>
      <c r="E10" s="48" t="s">
        <v>19</v>
      </c>
      <c r="F10" s="9">
        <v>1</v>
      </c>
      <c r="G10" s="4">
        <v>1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10">
        <v>1</v>
      </c>
      <c r="P10" s="14">
        <f t="shared" si="0"/>
        <v>3</v>
      </c>
      <c r="Q10" s="15">
        <f t="shared" si="1"/>
        <v>3</v>
      </c>
      <c r="R10" s="12">
        <f t="shared" si="2"/>
        <v>4</v>
      </c>
      <c r="S10" s="13">
        <f t="shared" si="3"/>
        <v>4</v>
      </c>
      <c r="T10" s="25">
        <v>4</v>
      </c>
      <c r="V10">
        <f t="shared" si="4"/>
        <v>147196</v>
      </c>
    </row>
    <row r="11" spans="1:22" s="102" customFormat="1" ht="13.5" customHeight="1">
      <c r="A11" s="47">
        <v>5</v>
      </c>
      <c r="B11" s="29" t="s">
        <v>159</v>
      </c>
      <c r="C11" s="27" t="s">
        <v>50</v>
      </c>
      <c r="D11" s="30">
        <v>1989</v>
      </c>
      <c r="E11" s="48" t="s">
        <v>19</v>
      </c>
      <c r="F11" s="9">
        <v>2</v>
      </c>
      <c r="G11" s="4">
        <v>2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4</v>
      </c>
      <c r="O11" s="10">
        <v>4</v>
      </c>
      <c r="P11" s="14">
        <f t="shared" si="0"/>
        <v>2</v>
      </c>
      <c r="Q11" s="15">
        <f t="shared" si="1"/>
        <v>6</v>
      </c>
      <c r="R11" s="12">
        <f t="shared" si="2"/>
        <v>4</v>
      </c>
      <c r="S11" s="13">
        <f t="shared" si="3"/>
        <v>8</v>
      </c>
      <c r="T11" s="25">
        <v>5</v>
      </c>
      <c r="U11" s="59"/>
      <c r="V11">
        <f t="shared" si="4"/>
        <v>94192</v>
      </c>
    </row>
    <row r="12" spans="1:22" ht="13.5" customHeight="1">
      <c r="A12" s="47">
        <v>6</v>
      </c>
      <c r="B12" s="29" t="s">
        <v>197</v>
      </c>
      <c r="C12" s="27" t="s">
        <v>99</v>
      </c>
      <c r="D12" s="30">
        <v>1989</v>
      </c>
      <c r="E12" s="48">
        <v>1</v>
      </c>
      <c r="F12" s="9">
        <v>0</v>
      </c>
      <c r="G12" s="4">
        <v>1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10">
        <v>0</v>
      </c>
      <c r="P12" s="14">
        <f t="shared" si="0"/>
        <v>0</v>
      </c>
      <c r="Q12" s="15">
        <f t="shared" si="1"/>
        <v>0</v>
      </c>
      <c r="R12" s="12">
        <f t="shared" si="2"/>
        <v>2</v>
      </c>
      <c r="S12" s="13">
        <f t="shared" si="3"/>
        <v>2</v>
      </c>
      <c r="T12" s="25">
        <v>6</v>
      </c>
      <c r="V12">
        <f t="shared" si="4"/>
        <v>98</v>
      </c>
    </row>
    <row r="13" spans="1:22" ht="13.5" customHeight="1">
      <c r="A13" s="47">
        <v>7</v>
      </c>
      <c r="B13" s="29" t="s">
        <v>154</v>
      </c>
      <c r="C13" s="27" t="s">
        <v>39</v>
      </c>
      <c r="D13" s="30">
        <v>1985</v>
      </c>
      <c r="E13" s="48">
        <v>1</v>
      </c>
      <c r="F13" s="9">
        <v>0</v>
      </c>
      <c r="G13" s="4">
        <v>5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10">
        <v>0</v>
      </c>
      <c r="P13" s="14">
        <f t="shared" si="0"/>
        <v>0</v>
      </c>
      <c r="Q13" s="15">
        <f t="shared" si="1"/>
        <v>0</v>
      </c>
      <c r="R13" s="12">
        <f t="shared" si="2"/>
        <v>2</v>
      </c>
      <c r="S13" s="13">
        <f t="shared" si="3"/>
        <v>6</v>
      </c>
      <c r="T13" s="25">
        <v>7</v>
      </c>
      <c r="V13">
        <f t="shared" si="4"/>
        <v>94</v>
      </c>
    </row>
    <row r="14" spans="1:22" ht="13.5" customHeight="1">
      <c r="A14" s="47">
        <v>7</v>
      </c>
      <c r="B14" s="29" t="s">
        <v>196</v>
      </c>
      <c r="C14" s="27" t="s">
        <v>99</v>
      </c>
      <c r="D14" s="30">
        <v>1990</v>
      </c>
      <c r="E14" s="48" t="s">
        <v>19</v>
      </c>
      <c r="F14" s="9">
        <v>0</v>
      </c>
      <c r="G14" s="4">
        <v>1</v>
      </c>
      <c r="H14" s="4">
        <v>0</v>
      </c>
      <c r="I14" s="4">
        <v>0</v>
      </c>
      <c r="J14" s="4">
        <v>0</v>
      </c>
      <c r="K14" s="4">
        <v>5</v>
      </c>
      <c r="L14" s="4">
        <v>0</v>
      </c>
      <c r="M14" s="4">
        <v>0</v>
      </c>
      <c r="N14" s="4">
        <v>0</v>
      </c>
      <c r="O14" s="10">
        <v>0</v>
      </c>
      <c r="P14" s="14">
        <f t="shared" si="0"/>
        <v>0</v>
      </c>
      <c r="Q14" s="15">
        <f t="shared" si="1"/>
        <v>0</v>
      </c>
      <c r="R14" s="12">
        <f t="shared" si="2"/>
        <v>2</v>
      </c>
      <c r="S14" s="13">
        <f t="shared" si="3"/>
        <v>6</v>
      </c>
      <c r="T14" s="25">
        <v>7</v>
      </c>
      <c r="V14">
        <f t="shared" si="4"/>
        <v>94</v>
      </c>
    </row>
    <row r="15" spans="1:22" ht="13.5" customHeight="1">
      <c r="A15" s="47">
        <v>9</v>
      </c>
      <c r="B15" s="29" t="s">
        <v>180</v>
      </c>
      <c r="C15" s="27" t="s">
        <v>108</v>
      </c>
      <c r="D15" s="30">
        <v>1983</v>
      </c>
      <c r="E15" s="48" t="s">
        <v>41</v>
      </c>
      <c r="F15" s="9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10">
        <v>0</v>
      </c>
      <c r="P15" s="14">
        <f t="shared" si="0"/>
        <v>0</v>
      </c>
      <c r="Q15" s="15">
        <f t="shared" si="1"/>
        <v>0</v>
      </c>
      <c r="R15" s="12">
        <f t="shared" si="2"/>
        <v>1</v>
      </c>
      <c r="S15" s="13">
        <f t="shared" si="3"/>
        <v>1</v>
      </c>
      <c r="T15" s="25">
        <v>9</v>
      </c>
      <c r="V15">
        <f t="shared" si="4"/>
        <v>49</v>
      </c>
    </row>
    <row r="16" spans="1:22" ht="13.5" customHeight="1">
      <c r="A16" s="47">
        <v>10</v>
      </c>
      <c r="B16" s="29" t="s">
        <v>177</v>
      </c>
      <c r="C16" s="27" t="s">
        <v>108</v>
      </c>
      <c r="D16" s="30">
        <v>1982</v>
      </c>
      <c r="E16" s="48">
        <v>2</v>
      </c>
      <c r="F16" s="9">
        <v>0</v>
      </c>
      <c r="G16" s="4">
        <v>0</v>
      </c>
      <c r="H16" s="4">
        <v>0</v>
      </c>
      <c r="I16" s="4">
        <v>0</v>
      </c>
      <c r="J16" s="4">
        <v>0</v>
      </c>
      <c r="K16" s="4">
        <v>3</v>
      </c>
      <c r="L16" s="4">
        <v>0</v>
      </c>
      <c r="M16" s="4">
        <v>0</v>
      </c>
      <c r="N16" s="4">
        <v>0</v>
      </c>
      <c r="O16" s="10">
        <v>0</v>
      </c>
      <c r="P16" s="14">
        <f t="shared" si="0"/>
        <v>0</v>
      </c>
      <c r="Q16" s="15">
        <f t="shared" si="1"/>
        <v>0</v>
      </c>
      <c r="R16" s="12">
        <f t="shared" si="2"/>
        <v>1</v>
      </c>
      <c r="S16" s="13">
        <f t="shared" si="3"/>
        <v>3</v>
      </c>
      <c r="T16" s="25">
        <v>10</v>
      </c>
      <c r="V16">
        <f t="shared" si="4"/>
        <v>47</v>
      </c>
    </row>
    <row r="17" spans="1:22" ht="13.5" customHeight="1">
      <c r="A17" s="47">
        <v>10</v>
      </c>
      <c r="B17" s="29" t="s">
        <v>186</v>
      </c>
      <c r="C17" s="27" t="s">
        <v>187</v>
      </c>
      <c r="D17" s="30">
        <v>1986</v>
      </c>
      <c r="E17" s="48" t="s">
        <v>41</v>
      </c>
      <c r="F17" s="9">
        <v>0</v>
      </c>
      <c r="G17" s="4">
        <v>0</v>
      </c>
      <c r="H17" s="4">
        <v>0</v>
      </c>
      <c r="I17" s="4">
        <v>0</v>
      </c>
      <c r="J17" s="4">
        <v>0</v>
      </c>
      <c r="K17" s="4">
        <v>3</v>
      </c>
      <c r="L17" s="4">
        <v>0</v>
      </c>
      <c r="M17" s="4">
        <v>0</v>
      </c>
      <c r="N17" s="4">
        <v>0</v>
      </c>
      <c r="O17" s="10">
        <v>0</v>
      </c>
      <c r="P17" s="14">
        <f t="shared" si="0"/>
        <v>0</v>
      </c>
      <c r="Q17" s="15">
        <f t="shared" si="1"/>
        <v>0</v>
      </c>
      <c r="R17" s="12">
        <f t="shared" si="2"/>
        <v>1</v>
      </c>
      <c r="S17" s="13">
        <f t="shared" si="3"/>
        <v>3</v>
      </c>
      <c r="T17" s="25">
        <v>10</v>
      </c>
      <c r="U17" s="101"/>
      <c r="V17" s="102">
        <f t="shared" si="4"/>
        <v>47</v>
      </c>
    </row>
    <row r="18" spans="1:22" ht="13.5" customHeight="1" thickBot="1">
      <c r="A18" s="71">
        <v>12</v>
      </c>
      <c r="B18" s="72" t="s">
        <v>20</v>
      </c>
      <c r="C18" s="73" t="s">
        <v>221</v>
      </c>
      <c r="D18" s="74" t="s">
        <v>31</v>
      </c>
      <c r="E18" s="75">
        <v>1</v>
      </c>
      <c r="F18" s="89">
        <v>0</v>
      </c>
      <c r="G18" s="90">
        <v>0</v>
      </c>
      <c r="H18" s="90">
        <v>0</v>
      </c>
      <c r="I18" s="90">
        <v>0</v>
      </c>
      <c r="J18" s="90">
        <v>0</v>
      </c>
      <c r="K18" s="90">
        <v>4</v>
      </c>
      <c r="L18" s="90">
        <v>0</v>
      </c>
      <c r="M18" s="90">
        <v>0</v>
      </c>
      <c r="N18" s="90">
        <v>0</v>
      </c>
      <c r="O18" s="91">
        <v>0</v>
      </c>
      <c r="P18" s="92">
        <f t="shared" si="0"/>
        <v>0</v>
      </c>
      <c r="Q18" s="93">
        <f t="shared" si="1"/>
        <v>0</v>
      </c>
      <c r="R18" s="94">
        <f t="shared" si="2"/>
        <v>1</v>
      </c>
      <c r="S18" s="95">
        <f t="shared" si="3"/>
        <v>4</v>
      </c>
      <c r="T18" s="96">
        <v>12</v>
      </c>
      <c r="V18">
        <f t="shared" si="4"/>
        <v>46</v>
      </c>
    </row>
    <row r="19" spans="1:20" ht="13.5" customHeight="1">
      <c r="A19" s="177"/>
      <c r="B19" s="178"/>
      <c r="C19" s="177"/>
      <c r="D19" s="179"/>
      <c r="E19" s="17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</row>
    <row r="20" spans="1:20" ht="13.5" customHeight="1">
      <c r="A20" s="177"/>
      <c r="B20" s="178"/>
      <c r="C20" s="177"/>
      <c r="D20" s="179"/>
      <c r="E20" s="17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</row>
    <row r="21" spans="1:20" ht="16.5" customHeight="1">
      <c r="A21" s="2" t="s">
        <v>18</v>
      </c>
      <c r="B21" s="2"/>
      <c r="C21" s="2"/>
      <c r="D21" s="1"/>
      <c r="E21" s="2" t="s">
        <v>153</v>
      </c>
      <c r="T21"/>
    </row>
    <row r="22" spans="1:20" ht="16.5" customHeight="1">
      <c r="A22" s="2"/>
      <c r="B22" s="2"/>
      <c r="C22" s="2"/>
      <c r="D22" s="1"/>
      <c r="E22" s="2"/>
      <c r="T22"/>
    </row>
    <row r="23" spans="1:5" ht="16.5" customHeight="1">
      <c r="A23" s="2" t="s">
        <v>5</v>
      </c>
      <c r="B23" s="2"/>
      <c r="C23" s="2"/>
      <c r="D23" s="1"/>
      <c r="E23" s="2" t="s">
        <v>4</v>
      </c>
    </row>
    <row r="24" spans="1:5" ht="3.75" customHeight="1">
      <c r="A24" s="2"/>
      <c r="B24" s="2"/>
      <c r="C24" s="2"/>
      <c r="D24" s="1"/>
      <c r="E24" s="2"/>
    </row>
    <row r="25" spans="1:22" ht="51" customHeight="1">
      <c r="A25" s="22"/>
      <c r="F25"/>
      <c r="H25" s="3"/>
      <c r="I25" s="3"/>
      <c r="J25" s="3"/>
      <c r="T25"/>
      <c r="V25" s="3"/>
    </row>
    <row r="26" ht="5.25" customHeight="1"/>
    <row r="27" spans="1:5" ht="15">
      <c r="A27" s="2"/>
      <c r="B27" s="2"/>
      <c r="C27" s="2"/>
      <c r="D27" s="1"/>
      <c r="E27" s="1"/>
    </row>
    <row r="28" spans="1:5" ht="15">
      <c r="A28" s="1"/>
      <c r="B28" s="2"/>
      <c r="C28" s="2"/>
      <c r="D28" s="1"/>
      <c r="E28" s="1"/>
    </row>
    <row r="29" spans="1:5" ht="15">
      <c r="A29" s="1"/>
      <c r="B29" s="2"/>
      <c r="C29" s="2"/>
      <c r="D29" s="1"/>
      <c r="E29" s="1"/>
    </row>
    <row r="30" spans="1:5" ht="15">
      <c r="A30" s="1"/>
      <c r="B30" s="2"/>
      <c r="C30" s="2"/>
      <c r="D30" s="1"/>
      <c r="E30" s="1"/>
    </row>
    <row r="31" spans="1:5" ht="15">
      <c r="A31" s="1"/>
      <c r="B31" s="2"/>
      <c r="C31" s="2"/>
      <c r="D31" s="1"/>
      <c r="E31" s="1"/>
    </row>
    <row r="32" spans="1:5" ht="15">
      <c r="A32" s="1"/>
      <c r="B32" s="2"/>
      <c r="C32" s="2"/>
      <c r="D32" s="1"/>
      <c r="E32" s="1"/>
    </row>
    <row r="33" spans="1:5" ht="15">
      <c r="A33" s="1"/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2:5" ht="15">
      <c r="B59" s="2"/>
      <c r="C59" s="2"/>
      <c r="D59" s="1"/>
      <c r="E59" s="1"/>
    </row>
    <row r="60" spans="2:5" ht="15">
      <c r="B60" s="2"/>
      <c r="C60" s="2"/>
      <c r="D60" s="1"/>
      <c r="E60" s="1"/>
    </row>
    <row r="61" spans="2:5" ht="15"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6" ht="15">
      <c r="A70" s="1"/>
      <c r="B70" s="2"/>
      <c r="C70" s="2"/>
      <c r="D70" s="1"/>
      <c r="E70" s="1"/>
      <c r="F70" s="1"/>
    </row>
    <row r="71" spans="1:6" ht="15">
      <c r="A71" s="1"/>
      <c r="B71" s="2"/>
      <c r="C71" s="2"/>
      <c r="D71" s="1"/>
      <c r="E71" s="1"/>
      <c r="F71" s="1"/>
    </row>
    <row r="72" spans="1:6" ht="15">
      <c r="A72" s="1"/>
      <c r="B72" s="2"/>
      <c r="C72" s="2"/>
      <c r="D72" s="1"/>
      <c r="E72" s="1"/>
      <c r="F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</sheetData>
  <sheetProtection/>
  <printOptions/>
  <pageMargins left="0.3937007874015748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V142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4.125" style="0" customWidth="1"/>
    <col min="2" max="2" width="28.00390625" style="0" customWidth="1"/>
    <col min="3" max="3" width="12.625" style="0" customWidth="1"/>
    <col min="4" max="4" width="6.125" style="0" customWidth="1"/>
    <col min="5" max="5" width="9.00390625" style="0" bestFit="1" customWidth="1"/>
    <col min="6" max="6" width="4.75390625" style="3" customWidth="1"/>
    <col min="7" max="14" width="4.75390625" style="0" customWidth="1"/>
    <col min="15" max="18" width="4.125" style="0" customWidth="1"/>
    <col min="19" max="19" width="4.00390625" style="0" customWidth="1"/>
    <col min="20" max="20" width="4.125" style="3" customWidth="1"/>
    <col min="21" max="21" width="14.00390625" style="59" customWidth="1"/>
  </cols>
  <sheetData>
    <row r="1" spans="5:10" ht="32.25" customHeight="1">
      <c r="E1" s="50" t="s">
        <v>35</v>
      </c>
      <c r="H1" s="3"/>
      <c r="I1" s="3"/>
      <c r="J1" s="3"/>
    </row>
    <row r="2" spans="5:10" ht="20.25" customHeight="1">
      <c r="E2" s="24" t="s">
        <v>17</v>
      </c>
      <c r="H2" s="3"/>
      <c r="I2" s="3"/>
      <c r="J2" s="3"/>
    </row>
    <row r="3" spans="1:19" ht="12.75" customHeight="1">
      <c r="A3" s="6" t="s">
        <v>34</v>
      </c>
      <c r="H3" s="3"/>
      <c r="I3" s="3"/>
      <c r="J3" s="3"/>
      <c r="S3" s="7" t="s">
        <v>37</v>
      </c>
    </row>
    <row r="4" spans="5:10" ht="15.75" customHeight="1">
      <c r="E4" s="5" t="s">
        <v>36</v>
      </c>
      <c r="H4" s="3"/>
      <c r="I4" s="3"/>
      <c r="J4" s="3"/>
    </row>
    <row r="5" spans="1:15" ht="11.25" customHeight="1" thickBot="1">
      <c r="A5" s="8" t="s">
        <v>11</v>
      </c>
      <c r="F5" s="23" t="s">
        <v>12</v>
      </c>
      <c r="G5" s="28"/>
      <c r="H5" s="23" t="s">
        <v>16</v>
      </c>
      <c r="I5" s="28"/>
      <c r="J5" s="23" t="s">
        <v>15</v>
      </c>
      <c r="K5" s="28"/>
      <c r="L5" s="23" t="s">
        <v>14</v>
      </c>
      <c r="M5" s="28"/>
      <c r="N5" s="23" t="s">
        <v>13</v>
      </c>
      <c r="O5" s="28"/>
    </row>
    <row r="6" spans="1:20" ht="15" customHeight="1" thickBot="1">
      <c r="A6" s="34" t="s">
        <v>239</v>
      </c>
      <c r="B6" s="35" t="s">
        <v>0</v>
      </c>
      <c r="C6" s="36" t="s">
        <v>1</v>
      </c>
      <c r="D6" s="35" t="s">
        <v>3</v>
      </c>
      <c r="E6" s="37" t="s">
        <v>2</v>
      </c>
      <c r="F6" s="38" t="s">
        <v>6</v>
      </c>
      <c r="G6" s="39" t="s">
        <v>7</v>
      </c>
      <c r="H6" s="38" t="s">
        <v>6</v>
      </c>
      <c r="I6" s="40" t="s">
        <v>7</v>
      </c>
      <c r="J6" s="41" t="s">
        <v>6</v>
      </c>
      <c r="K6" s="39" t="s">
        <v>7</v>
      </c>
      <c r="L6" s="38" t="s">
        <v>6</v>
      </c>
      <c r="M6" s="40" t="s">
        <v>7</v>
      </c>
      <c r="N6" s="41" t="s">
        <v>6</v>
      </c>
      <c r="O6" s="40" t="s">
        <v>7</v>
      </c>
      <c r="P6" s="17" t="s">
        <v>6</v>
      </c>
      <c r="Q6" s="18" t="s">
        <v>8</v>
      </c>
      <c r="R6" s="19" t="s">
        <v>7</v>
      </c>
      <c r="S6" s="16" t="s">
        <v>8</v>
      </c>
      <c r="T6" s="21" t="s">
        <v>10</v>
      </c>
    </row>
    <row r="7" spans="1:22" ht="13.5" customHeight="1">
      <c r="A7" s="43">
        <v>1</v>
      </c>
      <c r="B7" s="44" t="s">
        <v>24</v>
      </c>
      <c r="C7" s="26" t="s">
        <v>88</v>
      </c>
      <c r="D7" s="45">
        <v>1987</v>
      </c>
      <c r="E7" s="46" t="s">
        <v>21</v>
      </c>
      <c r="F7" s="184">
        <v>1</v>
      </c>
      <c r="G7" s="185">
        <v>1</v>
      </c>
      <c r="H7" s="185">
        <v>1</v>
      </c>
      <c r="I7" s="185">
        <v>1</v>
      </c>
      <c r="J7" s="185">
        <v>2</v>
      </c>
      <c r="K7" s="185">
        <v>1</v>
      </c>
      <c r="L7" s="185">
        <v>1</v>
      </c>
      <c r="M7" s="185">
        <v>1</v>
      </c>
      <c r="N7" s="185">
        <v>1</v>
      </c>
      <c r="O7" s="186">
        <v>1</v>
      </c>
      <c r="P7" s="187">
        <f aca="true" t="shared" si="0" ref="P7:P18">IF(F7&gt;0,1,0)+IF(H7&gt;0,1,0)+IF(J7&gt;0,1,0)+IF(L7&gt;0,1,0)+IF(N7&gt;0,1,0)</f>
        <v>5</v>
      </c>
      <c r="Q7" s="185">
        <f aca="true" t="shared" si="1" ref="Q7:Q18">SUM(F7,H7,J7,L7,N7)</f>
        <v>6</v>
      </c>
      <c r="R7" s="184">
        <f aca="true" t="shared" si="2" ref="R7:R18">IF(G7&gt;0,1,0)+IF(I7&gt;0,1,0)+IF(K7&gt;0,1,0)+IF(M7&gt;0,1,0)+IF(O7&gt;0,1,0)</f>
        <v>5</v>
      </c>
      <c r="S7" s="188">
        <f aca="true" t="shared" si="3" ref="S7:S18">SUM(G7,I7,K7,M7,O7)</f>
        <v>5</v>
      </c>
      <c r="T7" s="70"/>
      <c r="U7" s="101"/>
      <c r="V7" s="102">
        <f aca="true" t="shared" si="4" ref="V7:V18">P7*50000-Q7*1000+R7*50-S7</f>
        <v>244245</v>
      </c>
    </row>
    <row r="8" spans="1:22" ht="13.5" customHeight="1">
      <c r="A8" s="47">
        <v>2</v>
      </c>
      <c r="B8" s="29" t="s">
        <v>25</v>
      </c>
      <c r="C8" s="27" t="s">
        <v>88</v>
      </c>
      <c r="D8" s="30">
        <v>1988</v>
      </c>
      <c r="E8" s="48" t="s">
        <v>21</v>
      </c>
      <c r="F8" s="9">
        <v>1</v>
      </c>
      <c r="G8" s="4">
        <v>1</v>
      </c>
      <c r="H8" s="4">
        <v>0</v>
      </c>
      <c r="I8" s="4">
        <v>2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10">
        <v>1</v>
      </c>
      <c r="P8" s="14">
        <f t="shared" si="0"/>
        <v>4</v>
      </c>
      <c r="Q8" s="15">
        <f t="shared" si="1"/>
        <v>4</v>
      </c>
      <c r="R8" s="12">
        <f t="shared" si="2"/>
        <v>5</v>
      </c>
      <c r="S8" s="13">
        <f t="shared" si="3"/>
        <v>6</v>
      </c>
      <c r="T8" s="25"/>
      <c r="V8">
        <f t="shared" si="4"/>
        <v>196244</v>
      </c>
    </row>
    <row r="9" spans="1:22" ht="13.5" customHeight="1">
      <c r="A9" s="47">
        <v>3</v>
      </c>
      <c r="B9" s="29" t="s">
        <v>98</v>
      </c>
      <c r="C9" s="27" t="s">
        <v>99</v>
      </c>
      <c r="D9" s="30">
        <v>1988</v>
      </c>
      <c r="E9" s="48" t="s">
        <v>19</v>
      </c>
      <c r="F9" s="9">
        <v>0</v>
      </c>
      <c r="G9" s="4">
        <v>1</v>
      </c>
      <c r="H9" s="4">
        <v>2</v>
      </c>
      <c r="I9" s="4">
        <v>1</v>
      </c>
      <c r="J9" s="4">
        <v>1</v>
      </c>
      <c r="K9" s="4">
        <v>1</v>
      </c>
      <c r="L9" s="4">
        <v>2</v>
      </c>
      <c r="M9" s="4">
        <v>2</v>
      </c>
      <c r="N9" s="4">
        <v>0</v>
      </c>
      <c r="O9" s="10">
        <v>1</v>
      </c>
      <c r="P9" s="14">
        <f t="shared" si="0"/>
        <v>3</v>
      </c>
      <c r="Q9" s="15">
        <f t="shared" si="1"/>
        <v>5</v>
      </c>
      <c r="R9" s="12">
        <f t="shared" si="2"/>
        <v>5</v>
      </c>
      <c r="S9" s="13">
        <f t="shared" si="3"/>
        <v>6</v>
      </c>
      <c r="T9" s="25"/>
      <c r="V9">
        <f t="shared" si="4"/>
        <v>145244</v>
      </c>
    </row>
    <row r="10" spans="1:22" s="102" customFormat="1" ht="13.5" customHeight="1">
      <c r="A10" s="47">
        <v>4</v>
      </c>
      <c r="B10" s="29" t="s">
        <v>28</v>
      </c>
      <c r="C10" s="27" t="s">
        <v>99</v>
      </c>
      <c r="D10" s="30">
        <v>1983</v>
      </c>
      <c r="E10" s="48">
        <v>1</v>
      </c>
      <c r="F10" s="9">
        <v>0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>
        <v>2</v>
      </c>
      <c r="O10" s="10">
        <v>1</v>
      </c>
      <c r="P10" s="14">
        <f t="shared" si="0"/>
        <v>2</v>
      </c>
      <c r="Q10" s="15">
        <f t="shared" si="1"/>
        <v>3</v>
      </c>
      <c r="R10" s="12">
        <f t="shared" si="2"/>
        <v>4</v>
      </c>
      <c r="S10" s="13">
        <f t="shared" si="3"/>
        <v>4</v>
      </c>
      <c r="T10" s="25"/>
      <c r="U10" s="59"/>
      <c r="V10">
        <f t="shared" si="4"/>
        <v>97196</v>
      </c>
    </row>
    <row r="11" spans="1:22" ht="13.5" customHeight="1">
      <c r="A11" s="47">
        <v>5</v>
      </c>
      <c r="B11" s="29" t="s">
        <v>241</v>
      </c>
      <c r="C11" s="27" t="s">
        <v>238</v>
      </c>
      <c r="D11" s="30" t="s">
        <v>27</v>
      </c>
      <c r="E11" s="48" t="s">
        <v>21</v>
      </c>
      <c r="F11" s="9">
        <v>0</v>
      </c>
      <c r="G11" s="4">
        <v>3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4</v>
      </c>
      <c r="N11" s="4">
        <v>2</v>
      </c>
      <c r="O11" s="10">
        <v>1</v>
      </c>
      <c r="P11" s="14">
        <f t="shared" si="0"/>
        <v>2</v>
      </c>
      <c r="Q11" s="15">
        <f t="shared" si="1"/>
        <v>3</v>
      </c>
      <c r="R11" s="12">
        <f t="shared" si="2"/>
        <v>4</v>
      </c>
      <c r="S11" s="13">
        <f t="shared" si="3"/>
        <v>9</v>
      </c>
      <c r="T11" s="25"/>
      <c r="V11">
        <f t="shared" si="4"/>
        <v>97191</v>
      </c>
    </row>
    <row r="12" spans="1:22" ht="13.5" customHeight="1">
      <c r="A12" s="47">
        <v>6</v>
      </c>
      <c r="B12" s="29" t="s">
        <v>89</v>
      </c>
      <c r="C12" s="27" t="s">
        <v>88</v>
      </c>
      <c r="D12" s="30">
        <v>1991</v>
      </c>
      <c r="E12" s="48" t="s">
        <v>19</v>
      </c>
      <c r="F12" s="9">
        <v>0</v>
      </c>
      <c r="G12" s="4">
        <v>1</v>
      </c>
      <c r="H12" s="4">
        <v>0</v>
      </c>
      <c r="I12" s="4">
        <v>3</v>
      </c>
      <c r="J12" s="4">
        <v>2</v>
      </c>
      <c r="K12" s="4">
        <v>2</v>
      </c>
      <c r="L12" s="4">
        <v>0</v>
      </c>
      <c r="M12" s="4">
        <v>1</v>
      </c>
      <c r="N12" s="4">
        <v>5</v>
      </c>
      <c r="O12" s="10">
        <v>1</v>
      </c>
      <c r="P12" s="14">
        <f t="shared" si="0"/>
        <v>2</v>
      </c>
      <c r="Q12" s="15">
        <f t="shared" si="1"/>
        <v>7</v>
      </c>
      <c r="R12" s="12">
        <f t="shared" si="2"/>
        <v>5</v>
      </c>
      <c r="S12" s="13">
        <f t="shared" si="3"/>
        <v>8</v>
      </c>
      <c r="T12" s="25"/>
      <c r="V12">
        <f t="shared" si="4"/>
        <v>93242</v>
      </c>
    </row>
    <row r="13" spans="1:22" ht="13.5" customHeight="1">
      <c r="A13" s="47">
        <v>7</v>
      </c>
      <c r="B13" s="29" t="s">
        <v>38</v>
      </c>
      <c r="C13" s="27" t="s">
        <v>39</v>
      </c>
      <c r="D13" s="30">
        <v>1985</v>
      </c>
      <c r="E13" s="48" t="s">
        <v>19</v>
      </c>
      <c r="F13" s="9">
        <v>0</v>
      </c>
      <c r="G13" s="4">
        <v>5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4</v>
      </c>
      <c r="N13" s="4">
        <v>0</v>
      </c>
      <c r="O13" s="10">
        <v>2</v>
      </c>
      <c r="P13" s="14">
        <f t="shared" si="0"/>
        <v>0</v>
      </c>
      <c r="Q13" s="15">
        <f t="shared" si="1"/>
        <v>0</v>
      </c>
      <c r="R13" s="12">
        <f t="shared" si="2"/>
        <v>3</v>
      </c>
      <c r="S13" s="13">
        <f t="shared" si="3"/>
        <v>11</v>
      </c>
      <c r="T13" s="25"/>
      <c r="V13">
        <f t="shared" si="4"/>
        <v>139</v>
      </c>
    </row>
    <row r="14" spans="1:22" ht="13.5" customHeight="1">
      <c r="A14" s="47">
        <v>8</v>
      </c>
      <c r="B14" s="29" t="s">
        <v>235</v>
      </c>
      <c r="C14" s="27" t="s">
        <v>88</v>
      </c>
      <c r="D14" s="30" t="s">
        <v>217</v>
      </c>
      <c r="E14" s="48">
        <v>1</v>
      </c>
      <c r="F14" s="9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10">
        <v>1</v>
      </c>
      <c r="P14" s="14">
        <f t="shared" si="0"/>
        <v>0</v>
      </c>
      <c r="Q14" s="15">
        <f t="shared" si="1"/>
        <v>0</v>
      </c>
      <c r="R14" s="12">
        <f t="shared" si="2"/>
        <v>2</v>
      </c>
      <c r="S14" s="13">
        <f t="shared" si="3"/>
        <v>2</v>
      </c>
      <c r="T14" s="25"/>
      <c r="V14">
        <f t="shared" si="4"/>
        <v>98</v>
      </c>
    </row>
    <row r="15" spans="1:22" ht="13.5" customHeight="1">
      <c r="A15" s="47">
        <v>9</v>
      </c>
      <c r="B15" s="29" t="s">
        <v>101</v>
      </c>
      <c r="C15" s="27" t="s">
        <v>99</v>
      </c>
      <c r="D15" s="30">
        <v>1989</v>
      </c>
      <c r="E15" s="48">
        <v>1</v>
      </c>
      <c r="F15" s="9">
        <v>0</v>
      </c>
      <c r="G15" s="4">
        <v>1</v>
      </c>
      <c r="H15" s="4">
        <v>0</v>
      </c>
      <c r="I15" s="4">
        <v>0</v>
      </c>
      <c r="J15" s="4">
        <v>0</v>
      </c>
      <c r="K15" s="4">
        <v>4</v>
      </c>
      <c r="L15" s="4">
        <v>0</v>
      </c>
      <c r="M15" s="4">
        <v>0</v>
      </c>
      <c r="N15" s="4">
        <v>0</v>
      </c>
      <c r="O15" s="10">
        <v>0</v>
      </c>
      <c r="P15" s="14">
        <f t="shared" si="0"/>
        <v>0</v>
      </c>
      <c r="Q15" s="15">
        <f t="shared" si="1"/>
        <v>0</v>
      </c>
      <c r="R15" s="12">
        <f t="shared" si="2"/>
        <v>2</v>
      </c>
      <c r="S15" s="13">
        <f t="shared" si="3"/>
        <v>5</v>
      </c>
      <c r="T15" s="25"/>
      <c r="V15">
        <f t="shared" si="4"/>
        <v>95</v>
      </c>
    </row>
    <row r="16" spans="1:22" ht="13.5" customHeight="1">
      <c r="A16" s="47">
        <v>10</v>
      </c>
      <c r="B16" s="29" t="s">
        <v>51</v>
      </c>
      <c r="C16" s="27" t="s">
        <v>50</v>
      </c>
      <c r="D16" s="30">
        <v>1983</v>
      </c>
      <c r="E16" s="48">
        <v>2</v>
      </c>
      <c r="F16" s="9">
        <v>0</v>
      </c>
      <c r="G16" s="4">
        <v>1</v>
      </c>
      <c r="H16" s="4">
        <v>0</v>
      </c>
      <c r="I16" s="4">
        <v>0</v>
      </c>
      <c r="J16" s="4">
        <v>0</v>
      </c>
      <c r="K16" s="4">
        <v>6</v>
      </c>
      <c r="L16" s="4">
        <v>0</v>
      </c>
      <c r="M16" s="4">
        <v>0</v>
      </c>
      <c r="N16" s="4">
        <v>0</v>
      </c>
      <c r="O16" s="10">
        <v>0</v>
      </c>
      <c r="P16" s="14">
        <f t="shared" si="0"/>
        <v>0</v>
      </c>
      <c r="Q16" s="15">
        <f t="shared" si="1"/>
        <v>0</v>
      </c>
      <c r="R16" s="12">
        <f t="shared" si="2"/>
        <v>2</v>
      </c>
      <c r="S16" s="13">
        <f t="shared" si="3"/>
        <v>7</v>
      </c>
      <c r="T16" s="25"/>
      <c r="U16" s="101"/>
      <c r="V16" s="102">
        <f t="shared" si="4"/>
        <v>93</v>
      </c>
    </row>
    <row r="17" spans="1:22" ht="13.5" customHeight="1">
      <c r="A17" s="47">
        <v>11</v>
      </c>
      <c r="B17" s="29" t="s">
        <v>49</v>
      </c>
      <c r="C17" s="27" t="s">
        <v>50</v>
      </c>
      <c r="D17" s="30">
        <v>1987</v>
      </c>
      <c r="E17" s="48">
        <v>1</v>
      </c>
      <c r="F17" s="9">
        <v>0</v>
      </c>
      <c r="G17" s="4">
        <v>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0">
        <v>0</v>
      </c>
      <c r="P17" s="14">
        <f t="shared" si="0"/>
        <v>0</v>
      </c>
      <c r="Q17" s="15">
        <f t="shared" si="1"/>
        <v>0</v>
      </c>
      <c r="R17" s="12">
        <f t="shared" si="2"/>
        <v>1</v>
      </c>
      <c r="S17" s="13">
        <f t="shared" si="3"/>
        <v>2</v>
      </c>
      <c r="T17" s="25"/>
      <c r="V17">
        <f t="shared" si="4"/>
        <v>48</v>
      </c>
    </row>
    <row r="18" spans="1:22" s="102" customFormat="1" ht="13.5" customHeight="1" thickBot="1">
      <c r="A18" s="71">
        <v>11</v>
      </c>
      <c r="B18" s="72" t="s">
        <v>59</v>
      </c>
      <c r="C18" s="73" t="s">
        <v>60</v>
      </c>
      <c r="D18" s="74">
        <v>1979</v>
      </c>
      <c r="E18" s="75" t="s">
        <v>21</v>
      </c>
      <c r="F18" s="89">
        <v>0</v>
      </c>
      <c r="G18" s="90">
        <v>2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1">
        <v>0</v>
      </c>
      <c r="P18" s="92">
        <f t="shared" si="0"/>
        <v>0</v>
      </c>
      <c r="Q18" s="93">
        <f t="shared" si="1"/>
        <v>0</v>
      </c>
      <c r="R18" s="94">
        <f t="shared" si="2"/>
        <v>1</v>
      </c>
      <c r="S18" s="95">
        <f t="shared" si="3"/>
        <v>2</v>
      </c>
      <c r="T18" s="96"/>
      <c r="U18" s="59"/>
      <c r="V18">
        <f t="shared" si="4"/>
        <v>48</v>
      </c>
    </row>
    <row r="19" spans="1:22" s="102" customFormat="1" ht="13.5" customHeight="1">
      <c r="A19" s="177"/>
      <c r="B19" s="178"/>
      <c r="C19" s="177"/>
      <c r="D19" s="179"/>
      <c r="E19" s="17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59"/>
      <c r="V19"/>
    </row>
    <row r="20" spans="1:22" s="102" customFormat="1" ht="13.5" customHeight="1">
      <c r="A20" s="177"/>
      <c r="B20" s="178"/>
      <c r="C20" s="177"/>
      <c r="D20" s="179"/>
      <c r="E20" s="17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59"/>
      <c r="V20"/>
    </row>
    <row r="21" spans="1:22" s="102" customFormat="1" ht="13.5" customHeight="1">
      <c r="A21" s="177"/>
      <c r="B21" s="178"/>
      <c r="C21" s="177"/>
      <c r="D21" s="179"/>
      <c r="E21" s="17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59"/>
      <c r="V21"/>
    </row>
    <row r="22" spans="1:20" ht="16.5" customHeight="1">
      <c r="A22" s="2" t="s">
        <v>18</v>
      </c>
      <c r="B22" s="2"/>
      <c r="C22" s="2"/>
      <c r="D22" s="1"/>
      <c r="E22" s="2" t="s">
        <v>153</v>
      </c>
      <c r="T22"/>
    </row>
    <row r="23" spans="1:5" ht="16.5" customHeight="1">
      <c r="A23" s="2" t="s">
        <v>5</v>
      </c>
      <c r="B23" s="2"/>
      <c r="C23" s="2"/>
      <c r="D23" s="1"/>
      <c r="E23" s="2" t="s">
        <v>4</v>
      </c>
    </row>
    <row r="24" spans="1:5" ht="15" customHeight="1">
      <c r="A24" s="2"/>
      <c r="B24" s="2"/>
      <c r="C24" s="2"/>
      <c r="D24" s="1"/>
      <c r="E24" s="2"/>
    </row>
    <row r="25" spans="1:22" ht="14.25" customHeight="1">
      <c r="A25" s="22"/>
      <c r="F25"/>
      <c r="H25" s="3"/>
      <c r="I25" s="3"/>
      <c r="J25" s="3"/>
      <c r="T25"/>
      <c r="V25" s="3"/>
    </row>
    <row r="26" ht="15" customHeight="1"/>
    <row r="27" spans="1:5" ht="15">
      <c r="A27" s="2"/>
      <c r="B27" s="2"/>
      <c r="C27" s="2"/>
      <c r="D27" s="1"/>
      <c r="E27" s="1"/>
    </row>
    <row r="28" spans="1:5" ht="15">
      <c r="A28" s="1"/>
      <c r="B28" s="2"/>
      <c r="C28" s="2"/>
      <c r="D28" s="1"/>
      <c r="E28" s="1"/>
    </row>
    <row r="29" spans="1:5" ht="15">
      <c r="A29" s="1"/>
      <c r="B29" s="2"/>
      <c r="C29" s="2"/>
      <c r="D29" s="1"/>
      <c r="E29" s="1"/>
    </row>
    <row r="30" spans="1:5" ht="15">
      <c r="A30" s="1"/>
      <c r="B30" s="2"/>
      <c r="C30" s="2"/>
      <c r="D30" s="1"/>
      <c r="E30" s="1"/>
    </row>
    <row r="31" spans="1:5" ht="15">
      <c r="A31" s="1"/>
      <c r="B31" s="2"/>
      <c r="C31" s="2"/>
      <c r="D31" s="1"/>
      <c r="E31" s="1"/>
    </row>
    <row r="32" spans="1:5" ht="15">
      <c r="A32" s="1"/>
      <c r="B32" s="2"/>
      <c r="C32" s="2"/>
      <c r="D32" s="1"/>
      <c r="E32" s="1"/>
    </row>
    <row r="33" spans="1:5" ht="15">
      <c r="A33" s="1"/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2:5" ht="15">
      <c r="B59" s="2"/>
      <c r="C59" s="2"/>
      <c r="D59" s="1"/>
      <c r="E59" s="1"/>
    </row>
    <row r="60" spans="2:5" ht="15">
      <c r="B60" s="2"/>
      <c r="C60" s="2"/>
      <c r="D60" s="1"/>
      <c r="E60" s="1"/>
    </row>
    <row r="61" spans="2:5" ht="15"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6" ht="15">
      <c r="A70" s="1"/>
      <c r="B70" s="2"/>
      <c r="C70" s="2"/>
      <c r="D70" s="1"/>
      <c r="E70" s="1"/>
      <c r="F70" s="1"/>
    </row>
    <row r="71" spans="1:6" ht="15">
      <c r="A71" s="1"/>
      <c r="B71" s="2"/>
      <c r="C71" s="2"/>
      <c r="D71" s="1"/>
      <c r="E71" s="1"/>
      <c r="F71" s="1"/>
    </row>
    <row r="72" spans="1:6" ht="15">
      <c r="A72" s="1"/>
      <c r="B72" s="2"/>
      <c r="C72" s="2"/>
      <c r="D72" s="1"/>
      <c r="E72" s="1"/>
      <c r="F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189"/>
  <sheetViews>
    <sheetView tabSelected="1" zoomScale="115" zoomScaleNormal="115" zoomScalePageLayoutView="0" workbookViewId="0" topLeftCell="A1">
      <selection activeCell="Y18" sqref="Y18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13.625" style="0" customWidth="1"/>
    <col min="4" max="4" width="6.125" style="0" customWidth="1"/>
    <col min="5" max="5" width="7.75390625" style="0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23" width="4.00390625" style="0" customWidth="1"/>
    <col min="24" max="24" width="5.75390625" style="0" customWidth="1"/>
    <col min="25" max="25" width="4.125" style="0" customWidth="1"/>
    <col min="27" max="27" width="5.875" style="0" customWidth="1"/>
  </cols>
  <sheetData>
    <row r="1" spans="5:10" ht="32.25" customHeight="1">
      <c r="E1" s="50" t="s">
        <v>35</v>
      </c>
      <c r="H1" s="3"/>
      <c r="I1" s="3"/>
      <c r="J1" s="3"/>
    </row>
    <row r="2" spans="5:10" ht="20.25" customHeight="1">
      <c r="E2" s="24" t="s">
        <v>17</v>
      </c>
      <c r="H2" s="3"/>
      <c r="I2" s="3"/>
      <c r="J2" s="3"/>
    </row>
    <row r="3" spans="1:25" ht="12.75" customHeight="1">
      <c r="A3" s="6" t="s">
        <v>34</v>
      </c>
      <c r="H3" s="3"/>
      <c r="I3" s="3"/>
      <c r="J3" s="3"/>
      <c r="P3" s="7"/>
      <c r="Q3" s="7"/>
      <c r="R3" s="7"/>
      <c r="T3" s="7"/>
      <c r="U3" s="7"/>
      <c r="V3" s="7"/>
      <c r="W3" s="7"/>
      <c r="X3" s="7"/>
      <c r="Y3" s="7" t="s">
        <v>37</v>
      </c>
    </row>
    <row r="4" spans="5:10" ht="15.75" customHeight="1">
      <c r="E4" s="5" t="s">
        <v>240</v>
      </c>
      <c r="H4" s="3"/>
      <c r="I4" s="3"/>
      <c r="J4" s="3"/>
    </row>
    <row r="5" spans="1:15" ht="11.25" customHeight="1" thickBot="1">
      <c r="A5" s="8" t="s">
        <v>11</v>
      </c>
      <c r="F5" s="23" t="s">
        <v>12</v>
      </c>
      <c r="G5" s="28"/>
      <c r="H5" s="23" t="s">
        <v>16</v>
      </c>
      <c r="I5" s="28"/>
      <c r="J5" s="23" t="s">
        <v>15</v>
      </c>
      <c r="K5" s="28"/>
      <c r="L5" s="23" t="s">
        <v>14</v>
      </c>
      <c r="M5" s="28"/>
      <c r="N5" s="23" t="s">
        <v>13</v>
      </c>
      <c r="O5" s="28"/>
    </row>
    <row r="6" spans="1:25" ht="15" customHeight="1" thickBot="1">
      <c r="A6" s="34" t="s">
        <v>239</v>
      </c>
      <c r="B6" s="35" t="s">
        <v>0</v>
      </c>
      <c r="C6" s="36" t="s">
        <v>1</v>
      </c>
      <c r="D6" s="35" t="s">
        <v>3</v>
      </c>
      <c r="E6" s="37" t="s">
        <v>2</v>
      </c>
      <c r="F6" s="38" t="s">
        <v>6</v>
      </c>
      <c r="G6" s="39" t="s">
        <v>7</v>
      </c>
      <c r="H6" s="38" t="s">
        <v>6</v>
      </c>
      <c r="I6" s="40" t="s">
        <v>7</v>
      </c>
      <c r="J6" s="41" t="s">
        <v>6</v>
      </c>
      <c r="K6" s="39" t="s">
        <v>7</v>
      </c>
      <c r="L6" s="38" t="s">
        <v>6</v>
      </c>
      <c r="M6" s="40" t="s">
        <v>7</v>
      </c>
      <c r="N6" s="41" t="s">
        <v>6</v>
      </c>
      <c r="O6" s="40" t="s">
        <v>7</v>
      </c>
      <c r="P6" s="16" t="s">
        <v>6</v>
      </c>
      <c r="Q6" s="16" t="s">
        <v>8</v>
      </c>
      <c r="R6" s="16" t="s">
        <v>7</v>
      </c>
      <c r="S6" s="16" t="s">
        <v>8</v>
      </c>
      <c r="T6" s="114" t="s">
        <v>6</v>
      </c>
      <c r="U6" s="16" t="s">
        <v>8</v>
      </c>
      <c r="V6" s="16" t="s">
        <v>7</v>
      </c>
      <c r="W6" s="115" t="s">
        <v>8</v>
      </c>
      <c r="X6" s="114" t="s">
        <v>242</v>
      </c>
      <c r="Y6" s="115" t="s">
        <v>243</v>
      </c>
    </row>
    <row r="7" spans="1:25" ht="13.5" customHeight="1">
      <c r="A7" s="43">
        <v>1</v>
      </c>
      <c r="B7" s="44" t="s">
        <v>23</v>
      </c>
      <c r="C7" s="26" t="s">
        <v>88</v>
      </c>
      <c r="D7" s="45">
        <v>1986</v>
      </c>
      <c r="E7" s="46" t="s">
        <v>21</v>
      </c>
      <c r="F7" s="11">
        <v>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20">
        <v>1</v>
      </c>
      <c r="P7" s="69">
        <v>5</v>
      </c>
      <c r="Q7" s="69">
        <v>5</v>
      </c>
      <c r="R7" s="69">
        <v>5</v>
      </c>
      <c r="S7" s="69">
        <v>5</v>
      </c>
      <c r="T7" s="116">
        <v>5</v>
      </c>
      <c r="U7" s="69">
        <v>6</v>
      </c>
      <c r="V7" s="69">
        <v>5</v>
      </c>
      <c r="W7" s="20">
        <v>6</v>
      </c>
      <c r="X7" s="4">
        <v>94</v>
      </c>
      <c r="Y7" s="20" t="s">
        <v>19</v>
      </c>
    </row>
    <row r="8" spans="1:25" ht="13.5" customHeight="1">
      <c r="A8" s="47">
        <v>2</v>
      </c>
      <c r="B8" s="29" t="s">
        <v>22</v>
      </c>
      <c r="C8" s="27" t="s">
        <v>50</v>
      </c>
      <c r="D8" s="30">
        <v>1985</v>
      </c>
      <c r="E8" s="48" t="s">
        <v>21</v>
      </c>
      <c r="F8" s="9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10">
        <v>1</v>
      </c>
      <c r="P8" s="13">
        <v>5</v>
      </c>
      <c r="Q8" s="13">
        <v>5</v>
      </c>
      <c r="R8" s="13">
        <v>5</v>
      </c>
      <c r="S8" s="13">
        <v>5</v>
      </c>
      <c r="T8" s="117">
        <v>4</v>
      </c>
      <c r="U8" s="13">
        <v>4</v>
      </c>
      <c r="V8" s="13">
        <v>5</v>
      </c>
      <c r="W8" s="66">
        <v>6</v>
      </c>
      <c r="X8" s="4">
        <v>79</v>
      </c>
      <c r="Y8" s="66" t="s">
        <v>19</v>
      </c>
    </row>
    <row r="9" spans="1:25" ht="13.5" customHeight="1">
      <c r="A9" s="47">
        <v>3</v>
      </c>
      <c r="B9" s="29" t="s">
        <v>237</v>
      </c>
      <c r="C9" s="27" t="s">
        <v>238</v>
      </c>
      <c r="D9" s="30" t="s">
        <v>30</v>
      </c>
      <c r="E9" s="48" t="s">
        <v>21</v>
      </c>
      <c r="F9" s="9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10">
        <v>1</v>
      </c>
      <c r="P9" s="13">
        <v>5</v>
      </c>
      <c r="Q9" s="13">
        <v>5</v>
      </c>
      <c r="R9" s="13">
        <v>5</v>
      </c>
      <c r="S9" s="13">
        <v>5</v>
      </c>
      <c r="T9" s="117">
        <v>4</v>
      </c>
      <c r="U9" s="13">
        <v>6</v>
      </c>
      <c r="V9" s="13">
        <v>5</v>
      </c>
      <c r="W9" s="66">
        <v>6</v>
      </c>
      <c r="X9" s="4">
        <v>69</v>
      </c>
      <c r="Y9" s="66">
        <v>1</v>
      </c>
    </row>
    <row r="10" spans="1:25" ht="13.5" customHeight="1">
      <c r="A10" s="47">
        <v>4</v>
      </c>
      <c r="B10" s="29" t="s">
        <v>160</v>
      </c>
      <c r="C10" s="27" t="s">
        <v>50</v>
      </c>
      <c r="D10" s="30">
        <v>1990</v>
      </c>
      <c r="E10" s="48" t="s">
        <v>19</v>
      </c>
      <c r="F10" s="9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10">
        <v>2</v>
      </c>
      <c r="P10" s="13">
        <v>4</v>
      </c>
      <c r="Q10" s="13">
        <v>4</v>
      </c>
      <c r="R10" s="13">
        <v>5</v>
      </c>
      <c r="S10" s="13">
        <v>6</v>
      </c>
      <c r="T10" s="117">
        <v>3</v>
      </c>
      <c r="U10" s="13">
        <v>3</v>
      </c>
      <c r="V10" s="13">
        <v>4</v>
      </c>
      <c r="W10" s="66">
        <v>4</v>
      </c>
      <c r="X10" s="4">
        <v>64</v>
      </c>
      <c r="Y10" s="66">
        <v>1</v>
      </c>
    </row>
    <row r="11" spans="1:25" s="102" customFormat="1" ht="13.5" customHeight="1">
      <c r="A11" s="47">
        <v>5</v>
      </c>
      <c r="B11" s="29" t="s">
        <v>159</v>
      </c>
      <c r="C11" s="27" t="s">
        <v>50</v>
      </c>
      <c r="D11" s="30">
        <v>1989</v>
      </c>
      <c r="E11" s="48" t="s">
        <v>19</v>
      </c>
      <c r="F11" s="9">
        <v>2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84">
        <v>0</v>
      </c>
      <c r="O11" s="88">
        <v>2</v>
      </c>
      <c r="P11" s="13">
        <v>4</v>
      </c>
      <c r="Q11" s="13">
        <v>5</v>
      </c>
      <c r="R11" s="13">
        <v>5</v>
      </c>
      <c r="S11" s="13">
        <v>6</v>
      </c>
      <c r="T11" s="117">
        <v>2</v>
      </c>
      <c r="U11" s="13">
        <v>6</v>
      </c>
      <c r="V11" s="13">
        <v>4</v>
      </c>
      <c r="W11" s="66">
        <v>8</v>
      </c>
      <c r="X11" s="4">
        <v>59</v>
      </c>
      <c r="Y11" s="119">
        <v>1</v>
      </c>
    </row>
    <row r="12" spans="1:25" s="102" customFormat="1" ht="13.5" customHeight="1">
      <c r="A12" s="47">
        <v>6</v>
      </c>
      <c r="B12" s="29" t="s">
        <v>197</v>
      </c>
      <c r="C12" s="27" t="s">
        <v>99</v>
      </c>
      <c r="D12" s="30">
        <v>1989</v>
      </c>
      <c r="E12" s="48">
        <v>1</v>
      </c>
      <c r="F12" s="9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2</v>
      </c>
      <c r="M12" s="4">
        <v>1</v>
      </c>
      <c r="N12" s="4">
        <v>0</v>
      </c>
      <c r="O12" s="10">
        <v>0</v>
      </c>
      <c r="P12" s="13">
        <v>4</v>
      </c>
      <c r="Q12" s="13">
        <v>5</v>
      </c>
      <c r="R12" s="13">
        <v>4</v>
      </c>
      <c r="S12" s="13">
        <v>4</v>
      </c>
      <c r="T12" s="117">
        <v>0</v>
      </c>
      <c r="U12" s="13">
        <v>0</v>
      </c>
      <c r="V12" s="13">
        <v>2</v>
      </c>
      <c r="W12" s="66">
        <v>2</v>
      </c>
      <c r="X12" s="4">
        <v>56</v>
      </c>
      <c r="Y12" s="119">
        <v>1</v>
      </c>
    </row>
    <row r="13" spans="1:25" ht="13.5" customHeight="1">
      <c r="A13" s="47">
        <v>7</v>
      </c>
      <c r="B13" s="29" t="s">
        <v>196</v>
      </c>
      <c r="C13" s="27" t="s">
        <v>99</v>
      </c>
      <c r="D13" s="30">
        <v>1990</v>
      </c>
      <c r="E13" s="48" t="s">
        <v>19</v>
      </c>
      <c r="F13" s="9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10">
        <v>1</v>
      </c>
      <c r="P13" s="13">
        <v>4</v>
      </c>
      <c r="Q13" s="13">
        <v>4</v>
      </c>
      <c r="R13" s="13">
        <v>5</v>
      </c>
      <c r="S13" s="13">
        <v>5</v>
      </c>
      <c r="T13" s="117">
        <v>0</v>
      </c>
      <c r="U13" s="13">
        <v>0</v>
      </c>
      <c r="V13" s="13">
        <v>2</v>
      </c>
      <c r="W13" s="66">
        <v>6</v>
      </c>
      <c r="X13" s="4">
        <v>51.5</v>
      </c>
      <c r="Y13" s="66">
        <v>2</v>
      </c>
    </row>
    <row r="14" spans="1:25" ht="13.5" customHeight="1">
      <c r="A14" s="47">
        <v>7</v>
      </c>
      <c r="B14" s="29" t="s">
        <v>154</v>
      </c>
      <c r="C14" s="27" t="s">
        <v>39</v>
      </c>
      <c r="D14" s="30">
        <v>1985</v>
      </c>
      <c r="E14" s="48">
        <v>1</v>
      </c>
      <c r="F14" s="83">
        <v>1</v>
      </c>
      <c r="G14" s="84">
        <v>1</v>
      </c>
      <c r="H14" s="84">
        <v>1</v>
      </c>
      <c r="I14" s="84">
        <v>1</v>
      </c>
      <c r="J14" s="84">
        <v>1</v>
      </c>
      <c r="K14" s="84">
        <v>1</v>
      </c>
      <c r="L14" s="84">
        <v>1</v>
      </c>
      <c r="M14" s="84">
        <v>1</v>
      </c>
      <c r="N14" s="84">
        <v>0</v>
      </c>
      <c r="O14" s="88">
        <v>0</v>
      </c>
      <c r="P14" s="13">
        <v>4</v>
      </c>
      <c r="Q14" s="13">
        <v>4</v>
      </c>
      <c r="R14" s="13">
        <v>4</v>
      </c>
      <c r="S14" s="13">
        <v>4</v>
      </c>
      <c r="T14" s="117">
        <v>0</v>
      </c>
      <c r="U14" s="13">
        <v>0</v>
      </c>
      <c r="V14" s="13">
        <v>2</v>
      </c>
      <c r="W14" s="66">
        <v>6</v>
      </c>
      <c r="X14" s="4">
        <v>51.5</v>
      </c>
      <c r="Y14" s="66">
        <v>2</v>
      </c>
    </row>
    <row r="15" spans="1:25" ht="13.5" customHeight="1">
      <c r="A15" s="47">
        <v>9</v>
      </c>
      <c r="B15" s="29" t="s">
        <v>180</v>
      </c>
      <c r="C15" s="27" t="s">
        <v>108</v>
      </c>
      <c r="D15" s="30">
        <v>1983</v>
      </c>
      <c r="E15" s="48" t="s">
        <v>41</v>
      </c>
      <c r="F15" s="97">
        <v>1</v>
      </c>
      <c r="G15" s="98">
        <v>1</v>
      </c>
      <c r="H15" s="98">
        <v>1</v>
      </c>
      <c r="I15" s="98">
        <v>1</v>
      </c>
      <c r="J15" s="98">
        <v>1</v>
      </c>
      <c r="K15" s="98">
        <v>1</v>
      </c>
      <c r="L15" s="98">
        <v>1</v>
      </c>
      <c r="M15" s="98">
        <v>1</v>
      </c>
      <c r="N15" s="98">
        <v>5</v>
      </c>
      <c r="O15" s="99">
        <v>1</v>
      </c>
      <c r="P15" s="100">
        <v>5</v>
      </c>
      <c r="Q15" s="100">
        <v>9</v>
      </c>
      <c r="R15" s="100">
        <v>5</v>
      </c>
      <c r="S15" s="100">
        <v>5</v>
      </c>
      <c r="T15" s="118">
        <v>0</v>
      </c>
      <c r="U15" s="100">
        <v>0</v>
      </c>
      <c r="V15" s="100">
        <v>1</v>
      </c>
      <c r="W15" s="119">
        <v>1</v>
      </c>
      <c r="X15" s="4">
        <v>47</v>
      </c>
      <c r="Y15" s="66">
        <v>2</v>
      </c>
    </row>
    <row r="16" spans="1:25" ht="13.5" customHeight="1">
      <c r="A16" s="47">
        <v>10</v>
      </c>
      <c r="B16" s="29" t="s">
        <v>186</v>
      </c>
      <c r="C16" s="27" t="s">
        <v>187</v>
      </c>
      <c r="D16" s="30">
        <v>1986</v>
      </c>
      <c r="E16" s="48" t="s">
        <v>41</v>
      </c>
      <c r="F16" s="9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0</v>
      </c>
      <c r="O16" s="10">
        <v>0</v>
      </c>
      <c r="P16" s="13">
        <v>4</v>
      </c>
      <c r="Q16" s="13">
        <v>4</v>
      </c>
      <c r="R16" s="13">
        <v>4</v>
      </c>
      <c r="S16" s="13">
        <v>4</v>
      </c>
      <c r="T16" s="117">
        <v>0</v>
      </c>
      <c r="U16" s="13">
        <v>0</v>
      </c>
      <c r="V16" s="13">
        <v>1</v>
      </c>
      <c r="W16" s="66">
        <v>3</v>
      </c>
      <c r="X16" s="4">
        <v>44</v>
      </c>
      <c r="Y16" s="66">
        <v>2</v>
      </c>
    </row>
    <row r="17" spans="1:25" ht="13.5" customHeight="1">
      <c r="A17" s="47">
        <v>10</v>
      </c>
      <c r="B17" s="29" t="s">
        <v>177</v>
      </c>
      <c r="C17" s="27" t="s">
        <v>108</v>
      </c>
      <c r="D17" s="30" t="s">
        <v>27</v>
      </c>
      <c r="E17" s="48">
        <v>2</v>
      </c>
      <c r="F17" s="9"/>
      <c r="G17" s="4"/>
      <c r="H17" s="4"/>
      <c r="I17" s="4"/>
      <c r="J17" s="4"/>
      <c r="K17" s="4"/>
      <c r="L17" s="4"/>
      <c r="M17" s="4"/>
      <c r="N17" s="4"/>
      <c r="O17" s="10"/>
      <c r="P17" s="13">
        <v>3</v>
      </c>
      <c r="Q17" s="13">
        <v>3</v>
      </c>
      <c r="R17" s="13">
        <v>5</v>
      </c>
      <c r="S17" s="13">
        <v>6</v>
      </c>
      <c r="T17" s="117">
        <v>0</v>
      </c>
      <c r="U17" s="13">
        <v>0</v>
      </c>
      <c r="V17" s="13">
        <v>1</v>
      </c>
      <c r="W17" s="66">
        <v>3</v>
      </c>
      <c r="X17" s="4">
        <v>44</v>
      </c>
      <c r="Y17" s="66">
        <v>2</v>
      </c>
    </row>
    <row r="18" spans="1:25" ht="13.5" customHeight="1" thickBot="1">
      <c r="A18" s="71">
        <v>12</v>
      </c>
      <c r="B18" s="72" t="s">
        <v>20</v>
      </c>
      <c r="C18" s="73" t="s">
        <v>221</v>
      </c>
      <c r="D18" s="74" t="s">
        <v>31</v>
      </c>
      <c r="E18" s="75">
        <v>1</v>
      </c>
      <c r="F18" s="89">
        <v>1</v>
      </c>
      <c r="G18" s="90">
        <v>1</v>
      </c>
      <c r="H18" s="90">
        <v>1</v>
      </c>
      <c r="I18" s="90">
        <v>1</v>
      </c>
      <c r="J18" s="90">
        <v>1</v>
      </c>
      <c r="K18" s="90">
        <v>1</v>
      </c>
      <c r="L18" s="90">
        <v>1</v>
      </c>
      <c r="M18" s="90">
        <v>1</v>
      </c>
      <c r="N18" s="90">
        <v>1</v>
      </c>
      <c r="O18" s="91">
        <v>1</v>
      </c>
      <c r="P18" s="183">
        <v>5</v>
      </c>
      <c r="Q18" s="183">
        <v>5</v>
      </c>
      <c r="R18" s="183">
        <v>5</v>
      </c>
      <c r="S18" s="91">
        <v>5</v>
      </c>
      <c r="T18" s="117">
        <v>0</v>
      </c>
      <c r="U18" s="13">
        <v>0</v>
      </c>
      <c r="V18" s="13">
        <v>1</v>
      </c>
      <c r="W18" s="66">
        <v>4</v>
      </c>
      <c r="X18" s="4">
        <v>41</v>
      </c>
      <c r="Y18" s="66">
        <v>3</v>
      </c>
    </row>
    <row r="19" spans="1:27" ht="13.5" customHeight="1">
      <c r="A19" s="61">
        <v>13</v>
      </c>
      <c r="B19" s="62" t="s">
        <v>182</v>
      </c>
      <c r="C19" s="63" t="s">
        <v>116</v>
      </c>
      <c r="D19" s="64">
        <v>1987</v>
      </c>
      <c r="E19" s="65">
        <v>1</v>
      </c>
      <c r="F19" s="12">
        <v>0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2</v>
      </c>
      <c r="M19" s="15">
        <v>1</v>
      </c>
      <c r="N19" s="15">
        <v>0</v>
      </c>
      <c r="O19" s="66">
        <v>0</v>
      </c>
      <c r="P19" s="13">
        <v>3</v>
      </c>
      <c r="Q19" s="13">
        <v>4</v>
      </c>
      <c r="R19" s="13">
        <v>4</v>
      </c>
      <c r="S19" s="13">
        <v>4</v>
      </c>
      <c r="T19" s="129"/>
      <c r="U19" s="130"/>
      <c r="V19" s="130"/>
      <c r="W19" s="131"/>
      <c r="X19" s="122">
        <v>39</v>
      </c>
      <c r="Y19" s="66">
        <v>3</v>
      </c>
      <c r="Z19" s="3"/>
      <c r="AA19" s="194"/>
    </row>
    <row r="20" spans="1:27" s="102" customFormat="1" ht="13.5" customHeight="1">
      <c r="A20" s="47">
        <v>14</v>
      </c>
      <c r="B20" s="29" t="s">
        <v>178</v>
      </c>
      <c r="C20" s="27" t="s">
        <v>108</v>
      </c>
      <c r="D20" s="30">
        <v>1986</v>
      </c>
      <c r="E20" s="48">
        <v>2</v>
      </c>
      <c r="F20" s="97">
        <v>0</v>
      </c>
      <c r="G20" s="98">
        <v>1</v>
      </c>
      <c r="H20" s="98">
        <v>1</v>
      </c>
      <c r="I20" s="98">
        <v>1</v>
      </c>
      <c r="J20" s="98">
        <v>1</v>
      </c>
      <c r="K20" s="98">
        <v>1</v>
      </c>
      <c r="L20" s="98">
        <v>0</v>
      </c>
      <c r="M20" s="98">
        <v>1</v>
      </c>
      <c r="N20" s="98">
        <v>0</v>
      </c>
      <c r="O20" s="99">
        <v>0</v>
      </c>
      <c r="P20" s="100">
        <v>2</v>
      </c>
      <c r="Q20" s="100">
        <v>2</v>
      </c>
      <c r="R20" s="100">
        <v>4</v>
      </c>
      <c r="S20" s="100">
        <v>4</v>
      </c>
      <c r="T20" s="132"/>
      <c r="U20" s="128"/>
      <c r="V20" s="128"/>
      <c r="W20" s="133"/>
      <c r="X20" s="123">
        <v>35.3</v>
      </c>
      <c r="Y20" s="119">
        <v>3</v>
      </c>
      <c r="Z20" s="136"/>
      <c r="AA20" s="127"/>
    </row>
    <row r="21" spans="1:27" ht="13.5" customHeight="1">
      <c r="A21" s="47">
        <v>14</v>
      </c>
      <c r="B21" s="29" t="s">
        <v>194</v>
      </c>
      <c r="C21" s="27" t="s">
        <v>88</v>
      </c>
      <c r="D21" s="30">
        <v>1987</v>
      </c>
      <c r="E21" s="48">
        <v>2</v>
      </c>
      <c r="F21" s="9">
        <v>0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1</v>
      </c>
      <c r="N21" s="4">
        <v>0</v>
      </c>
      <c r="O21" s="10">
        <v>0</v>
      </c>
      <c r="P21" s="13">
        <v>2</v>
      </c>
      <c r="Q21" s="13">
        <v>2</v>
      </c>
      <c r="R21" s="13">
        <v>4</v>
      </c>
      <c r="S21" s="13">
        <v>4</v>
      </c>
      <c r="T21" s="125"/>
      <c r="U21" s="127"/>
      <c r="V21" s="127"/>
      <c r="W21" s="134"/>
      <c r="X21" s="123">
        <v>35.3</v>
      </c>
      <c r="Y21" s="66">
        <v>3</v>
      </c>
      <c r="Z21" s="3"/>
      <c r="AA21" s="127"/>
    </row>
    <row r="22" spans="1:27" ht="13.5" customHeight="1">
      <c r="A22" s="47">
        <v>14</v>
      </c>
      <c r="B22" s="29" t="s">
        <v>155</v>
      </c>
      <c r="C22" s="27" t="s">
        <v>39</v>
      </c>
      <c r="D22" s="30">
        <v>1988</v>
      </c>
      <c r="E22" s="48">
        <v>2</v>
      </c>
      <c r="F22" s="9">
        <v>0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0</v>
      </c>
      <c r="M22" s="4">
        <v>1</v>
      </c>
      <c r="N22" s="4">
        <v>0</v>
      </c>
      <c r="O22" s="10">
        <v>0</v>
      </c>
      <c r="P22" s="13">
        <v>2</v>
      </c>
      <c r="Q22" s="13">
        <v>2</v>
      </c>
      <c r="R22" s="13">
        <v>4</v>
      </c>
      <c r="S22" s="13">
        <v>4</v>
      </c>
      <c r="T22" s="125"/>
      <c r="U22" s="127"/>
      <c r="V22" s="127"/>
      <c r="W22" s="134"/>
      <c r="X22" s="123">
        <v>35.3</v>
      </c>
      <c r="Y22" s="66">
        <v>3</v>
      </c>
      <c r="Z22" s="3"/>
      <c r="AA22" s="127"/>
    </row>
    <row r="23" spans="1:27" s="102" customFormat="1" ht="13.5" customHeight="1">
      <c r="A23" s="47">
        <v>17</v>
      </c>
      <c r="B23" s="29" t="s">
        <v>179</v>
      </c>
      <c r="C23" s="27" t="s">
        <v>113</v>
      </c>
      <c r="D23" s="30">
        <v>1989</v>
      </c>
      <c r="E23" s="48" t="s">
        <v>41</v>
      </c>
      <c r="F23" s="97">
        <v>0</v>
      </c>
      <c r="G23" s="98">
        <v>1</v>
      </c>
      <c r="H23" s="98">
        <v>1</v>
      </c>
      <c r="I23" s="98">
        <v>1</v>
      </c>
      <c r="J23" s="98">
        <v>1</v>
      </c>
      <c r="K23" s="98">
        <v>1</v>
      </c>
      <c r="L23" s="98">
        <v>0</v>
      </c>
      <c r="M23" s="98">
        <v>2</v>
      </c>
      <c r="N23" s="98">
        <v>0</v>
      </c>
      <c r="O23" s="99">
        <v>0</v>
      </c>
      <c r="P23" s="100">
        <v>2</v>
      </c>
      <c r="Q23" s="100">
        <v>2</v>
      </c>
      <c r="R23" s="100">
        <v>4</v>
      </c>
      <c r="S23" s="100">
        <v>5</v>
      </c>
      <c r="T23" s="132"/>
      <c r="U23" s="128"/>
      <c r="V23" s="128"/>
      <c r="W23" s="133"/>
      <c r="X23" s="123">
        <v>32.5</v>
      </c>
      <c r="Y23" s="119"/>
      <c r="Z23" s="136"/>
      <c r="AA23" s="127"/>
    </row>
    <row r="24" spans="1:27" ht="13.5" customHeight="1">
      <c r="A24" s="47">
        <v>17</v>
      </c>
      <c r="B24" s="29" t="s">
        <v>195</v>
      </c>
      <c r="C24" s="27" t="s">
        <v>88</v>
      </c>
      <c r="D24" s="30">
        <v>1988</v>
      </c>
      <c r="E24" s="48" t="s">
        <v>41</v>
      </c>
      <c r="F24" s="9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10">
        <v>0</v>
      </c>
      <c r="P24" s="13">
        <v>2</v>
      </c>
      <c r="Q24" s="13">
        <v>2</v>
      </c>
      <c r="R24" s="13">
        <v>4</v>
      </c>
      <c r="S24" s="13">
        <v>5</v>
      </c>
      <c r="T24" s="125"/>
      <c r="U24" s="127"/>
      <c r="V24" s="127"/>
      <c r="W24" s="134"/>
      <c r="X24" s="123">
        <v>32.5</v>
      </c>
      <c r="Y24" s="66"/>
      <c r="Z24" s="3"/>
      <c r="AA24" s="127"/>
    </row>
    <row r="25" spans="1:27" ht="13.5" customHeight="1">
      <c r="A25" s="47">
        <v>19</v>
      </c>
      <c r="B25" s="29" t="s">
        <v>181</v>
      </c>
      <c r="C25" s="27" t="s">
        <v>116</v>
      </c>
      <c r="D25" s="30">
        <v>1989</v>
      </c>
      <c r="E25" s="48">
        <v>2</v>
      </c>
      <c r="F25" s="9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10">
        <v>0</v>
      </c>
      <c r="P25" s="13">
        <v>2</v>
      </c>
      <c r="Q25" s="13">
        <v>2</v>
      </c>
      <c r="R25" s="13">
        <v>3</v>
      </c>
      <c r="S25" s="13">
        <v>3</v>
      </c>
      <c r="T25" s="125"/>
      <c r="U25" s="127"/>
      <c r="V25" s="127"/>
      <c r="W25" s="134"/>
      <c r="X25" s="123">
        <v>31</v>
      </c>
      <c r="Y25" s="66"/>
      <c r="Z25" s="3"/>
      <c r="AA25" s="127"/>
    </row>
    <row r="26" spans="1:27" ht="13.5" customHeight="1">
      <c r="A26" s="47">
        <v>20</v>
      </c>
      <c r="B26" s="29" t="s">
        <v>200</v>
      </c>
      <c r="C26" s="27" t="s">
        <v>229</v>
      </c>
      <c r="D26" s="30">
        <v>1989</v>
      </c>
      <c r="E26" s="48">
        <v>2</v>
      </c>
      <c r="F26" s="9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0</v>
      </c>
      <c r="O26" s="10">
        <v>0</v>
      </c>
      <c r="P26" s="13">
        <v>2</v>
      </c>
      <c r="Q26" s="13">
        <v>2</v>
      </c>
      <c r="R26" s="13">
        <v>3</v>
      </c>
      <c r="S26" s="13">
        <v>4</v>
      </c>
      <c r="T26" s="125"/>
      <c r="U26" s="127"/>
      <c r="V26" s="127"/>
      <c r="W26" s="134"/>
      <c r="X26" s="123" t="s">
        <v>245</v>
      </c>
      <c r="Y26" s="66"/>
      <c r="Z26" s="3"/>
      <c r="AA26" s="127"/>
    </row>
    <row r="27" spans="1:27" ht="13.5" customHeight="1">
      <c r="A27" s="47">
        <v>20</v>
      </c>
      <c r="B27" s="29" t="s">
        <v>198</v>
      </c>
      <c r="C27" s="27" t="s">
        <v>99</v>
      </c>
      <c r="D27" s="30">
        <v>1989</v>
      </c>
      <c r="E27" s="48">
        <v>2</v>
      </c>
      <c r="F27" s="9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0</v>
      </c>
      <c r="N27" s="4">
        <v>0</v>
      </c>
      <c r="O27" s="10">
        <v>0</v>
      </c>
      <c r="P27" s="13">
        <v>2</v>
      </c>
      <c r="Q27" s="13">
        <v>2</v>
      </c>
      <c r="R27" s="13">
        <v>3</v>
      </c>
      <c r="S27" s="13">
        <v>4</v>
      </c>
      <c r="T27" s="125"/>
      <c r="U27" s="127"/>
      <c r="V27" s="127"/>
      <c r="W27" s="134"/>
      <c r="X27" s="123">
        <v>30</v>
      </c>
      <c r="Y27" s="66"/>
      <c r="Z27" s="3"/>
      <c r="AA27" s="127"/>
    </row>
    <row r="28" spans="1:27" ht="13.5" customHeight="1">
      <c r="A28" s="47">
        <v>22</v>
      </c>
      <c r="B28" s="29" t="s">
        <v>204</v>
      </c>
      <c r="C28" s="27" t="s">
        <v>138</v>
      </c>
      <c r="D28" s="30">
        <v>1988</v>
      </c>
      <c r="E28" s="48" t="s">
        <v>41</v>
      </c>
      <c r="F28" s="9">
        <v>0</v>
      </c>
      <c r="G28" s="4">
        <v>0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10">
        <v>0</v>
      </c>
      <c r="P28" s="13">
        <v>2</v>
      </c>
      <c r="Q28" s="13">
        <v>2</v>
      </c>
      <c r="R28" s="13">
        <v>2</v>
      </c>
      <c r="S28" s="13">
        <v>2</v>
      </c>
      <c r="T28" s="125"/>
      <c r="U28" s="127"/>
      <c r="V28" s="127"/>
      <c r="W28" s="134"/>
      <c r="X28" s="123">
        <v>29</v>
      </c>
      <c r="Y28" s="66"/>
      <c r="Z28" s="3"/>
      <c r="AA28" s="127"/>
    </row>
    <row r="29" spans="1:27" ht="13.5" customHeight="1">
      <c r="A29" s="47">
        <v>23</v>
      </c>
      <c r="B29" s="29" t="s">
        <v>157</v>
      </c>
      <c r="C29" s="27" t="s">
        <v>45</v>
      </c>
      <c r="D29" s="30">
        <v>1991</v>
      </c>
      <c r="E29" s="48">
        <v>1</v>
      </c>
      <c r="F29" s="9">
        <v>0</v>
      </c>
      <c r="G29" s="4">
        <v>1</v>
      </c>
      <c r="H29" s="4">
        <v>1</v>
      </c>
      <c r="I29" s="4">
        <v>1</v>
      </c>
      <c r="J29" s="4">
        <v>2</v>
      </c>
      <c r="K29" s="4">
        <v>1</v>
      </c>
      <c r="L29" s="4">
        <v>0</v>
      </c>
      <c r="M29" s="4">
        <v>0</v>
      </c>
      <c r="N29" s="4">
        <v>0</v>
      </c>
      <c r="O29" s="10">
        <v>0</v>
      </c>
      <c r="P29" s="13">
        <v>2</v>
      </c>
      <c r="Q29" s="13">
        <v>3</v>
      </c>
      <c r="R29" s="13">
        <v>3</v>
      </c>
      <c r="S29" s="13">
        <v>3</v>
      </c>
      <c r="T29" s="125"/>
      <c r="U29" s="127"/>
      <c r="V29" s="127"/>
      <c r="W29" s="134"/>
      <c r="X29" s="123">
        <v>28</v>
      </c>
      <c r="Y29" s="66"/>
      <c r="Z29" s="3"/>
      <c r="AA29" s="127"/>
    </row>
    <row r="30" spans="1:27" ht="13.5" customHeight="1">
      <c r="A30" s="47">
        <v>24</v>
      </c>
      <c r="B30" s="29" t="s">
        <v>203</v>
      </c>
      <c r="C30" s="27" t="s">
        <v>138</v>
      </c>
      <c r="D30" s="30">
        <v>1986</v>
      </c>
      <c r="E30" s="48" t="s">
        <v>41</v>
      </c>
      <c r="F30" s="9">
        <v>0</v>
      </c>
      <c r="G30" s="4">
        <v>2</v>
      </c>
      <c r="H30" s="4">
        <v>2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10">
        <v>0</v>
      </c>
      <c r="P30" s="13">
        <v>2</v>
      </c>
      <c r="Q30" s="13">
        <v>3</v>
      </c>
      <c r="R30" s="13">
        <v>3</v>
      </c>
      <c r="S30" s="13">
        <v>4</v>
      </c>
      <c r="T30" s="125"/>
      <c r="U30" s="127"/>
      <c r="V30" s="127"/>
      <c r="W30" s="134"/>
      <c r="X30" s="123">
        <v>26.5</v>
      </c>
      <c r="Y30" s="66"/>
      <c r="Z30" s="3"/>
      <c r="AA30" s="127"/>
    </row>
    <row r="31" spans="1:27" ht="13.5" customHeight="1">
      <c r="A31" s="47">
        <v>24</v>
      </c>
      <c r="B31" s="29" t="s">
        <v>188</v>
      </c>
      <c r="C31" s="27" t="s">
        <v>187</v>
      </c>
      <c r="D31" s="30">
        <v>1986</v>
      </c>
      <c r="E31" s="48" t="s">
        <v>41</v>
      </c>
      <c r="F31" s="9">
        <v>0</v>
      </c>
      <c r="G31" s="4">
        <v>2</v>
      </c>
      <c r="H31" s="4">
        <v>1</v>
      </c>
      <c r="I31" s="4">
        <v>1</v>
      </c>
      <c r="J31" s="4">
        <v>2</v>
      </c>
      <c r="K31" s="4">
        <v>1</v>
      </c>
      <c r="L31" s="4">
        <v>0</v>
      </c>
      <c r="M31" s="4">
        <v>0</v>
      </c>
      <c r="N31" s="4">
        <v>0</v>
      </c>
      <c r="O31" s="10">
        <v>0</v>
      </c>
      <c r="P31" s="13">
        <v>2</v>
      </c>
      <c r="Q31" s="13">
        <v>3</v>
      </c>
      <c r="R31" s="13">
        <v>3</v>
      </c>
      <c r="S31" s="13">
        <v>4</v>
      </c>
      <c r="T31" s="125"/>
      <c r="U31" s="127"/>
      <c r="V31" s="127"/>
      <c r="W31" s="134"/>
      <c r="X31" s="123">
        <v>26.5</v>
      </c>
      <c r="Y31" s="66"/>
      <c r="Z31" s="3"/>
      <c r="AA31" s="127"/>
    </row>
    <row r="32" spans="1:27" ht="13.5" customHeight="1">
      <c r="A32" s="47">
        <v>26</v>
      </c>
      <c r="B32" s="29" t="s">
        <v>202</v>
      </c>
      <c r="C32" s="27" t="s">
        <v>229</v>
      </c>
      <c r="D32" s="30">
        <v>1987</v>
      </c>
      <c r="E32" s="48">
        <v>2</v>
      </c>
      <c r="F32" s="9">
        <v>0</v>
      </c>
      <c r="G32" s="4">
        <v>3</v>
      </c>
      <c r="H32" s="4">
        <v>2</v>
      </c>
      <c r="I32" s="4">
        <v>2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10">
        <v>0</v>
      </c>
      <c r="P32" s="13">
        <v>2</v>
      </c>
      <c r="Q32" s="13">
        <v>3</v>
      </c>
      <c r="R32" s="13">
        <v>3</v>
      </c>
      <c r="S32" s="13">
        <v>6</v>
      </c>
      <c r="T32" s="125"/>
      <c r="U32" s="127"/>
      <c r="V32" s="127"/>
      <c r="W32" s="134"/>
      <c r="X32" s="123" t="s">
        <v>245</v>
      </c>
      <c r="Y32" s="66"/>
      <c r="Z32" s="3"/>
      <c r="AA32" s="194"/>
    </row>
    <row r="33" spans="1:27" ht="13.5" customHeight="1">
      <c r="A33" s="47">
        <v>27</v>
      </c>
      <c r="B33" s="29" t="s">
        <v>161</v>
      </c>
      <c r="C33" s="27" t="s">
        <v>60</v>
      </c>
      <c r="D33" s="30">
        <v>1989</v>
      </c>
      <c r="E33" s="48" t="s">
        <v>41</v>
      </c>
      <c r="F33" s="9">
        <v>0</v>
      </c>
      <c r="G33" s="4">
        <v>0</v>
      </c>
      <c r="H33" s="4">
        <v>2</v>
      </c>
      <c r="I33" s="4">
        <v>1</v>
      </c>
      <c r="J33" s="4">
        <v>1</v>
      </c>
      <c r="K33" s="4">
        <v>1</v>
      </c>
      <c r="L33" s="4">
        <v>0</v>
      </c>
      <c r="M33" s="4">
        <v>0</v>
      </c>
      <c r="N33" s="4">
        <v>0</v>
      </c>
      <c r="O33" s="10">
        <v>0</v>
      </c>
      <c r="P33" s="13">
        <v>2</v>
      </c>
      <c r="Q33" s="13">
        <v>3</v>
      </c>
      <c r="R33" s="13">
        <v>2</v>
      </c>
      <c r="S33" s="13">
        <v>2</v>
      </c>
      <c r="T33" s="125"/>
      <c r="U33" s="127"/>
      <c r="V33" s="127"/>
      <c r="W33" s="134"/>
      <c r="X33" s="123">
        <v>24.5</v>
      </c>
      <c r="Y33" s="66"/>
      <c r="Z33" s="3"/>
      <c r="AA33" s="194"/>
    </row>
    <row r="34" spans="1:26" ht="13.5" customHeight="1">
      <c r="A34" s="47">
        <v>27</v>
      </c>
      <c r="B34" s="29" t="s">
        <v>209</v>
      </c>
      <c r="C34" s="27" t="s">
        <v>151</v>
      </c>
      <c r="D34" s="30" t="s">
        <v>26</v>
      </c>
      <c r="E34" s="48" t="s">
        <v>41</v>
      </c>
      <c r="F34" s="9">
        <v>0</v>
      </c>
      <c r="G34" s="4">
        <v>0</v>
      </c>
      <c r="H34" s="4">
        <v>1</v>
      </c>
      <c r="I34" s="4">
        <v>1</v>
      </c>
      <c r="J34" s="4">
        <v>2</v>
      </c>
      <c r="K34" s="4">
        <v>1</v>
      </c>
      <c r="L34" s="4">
        <v>0</v>
      </c>
      <c r="M34" s="4">
        <v>0</v>
      </c>
      <c r="N34" s="4">
        <v>0</v>
      </c>
      <c r="O34" s="10">
        <v>0</v>
      </c>
      <c r="P34" s="13">
        <v>2</v>
      </c>
      <c r="Q34" s="13">
        <v>3</v>
      </c>
      <c r="R34" s="13">
        <v>2</v>
      </c>
      <c r="S34" s="13">
        <v>2</v>
      </c>
      <c r="T34" s="125"/>
      <c r="U34" s="127"/>
      <c r="V34" s="127"/>
      <c r="W34" s="134"/>
      <c r="X34" s="123">
        <v>24.5</v>
      </c>
      <c r="Y34" s="66"/>
      <c r="Z34" s="3"/>
    </row>
    <row r="35" spans="1:26" ht="13.5" customHeight="1">
      <c r="A35" s="47">
        <v>29</v>
      </c>
      <c r="B35" s="29" t="s">
        <v>182</v>
      </c>
      <c r="C35" s="27" t="s">
        <v>229</v>
      </c>
      <c r="D35" s="30">
        <v>1988</v>
      </c>
      <c r="E35" s="48" t="s">
        <v>19</v>
      </c>
      <c r="F35" s="9">
        <v>0</v>
      </c>
      <c r="G35" s="4">
        <v>1</v>
      </c>
      <c r="H35" s="4">
        <v>3</v>
      </c>
      <c r="I35" s="4">
        <v>3</v>
      </c>
      <c r="J35" s="4">
        <v>1</v>
      </c>
      <c r="K35" s="4">
        <v>1</v>
      </c>
      <c r="L35" s="4">
        <v>0</v>
      </c>
      <c r="M35" s="4">
        <v>0</v>
      </c>
      <c r="N35" s="4">
        <v>0</v>
      </c>
      <c r="O35" s="10">
        <v>0</v>
      </c>
      <c r="P35" s="13">
        <v>2</v>
      </c>
      <c r="Q35" s="13">
        <v>4</v>
      </c>
      <c r="R35" s="13">
        <v>3</v>
      </c>
      <c r="S35" s="13">
        <v>5</v>
      </c>
      <c r="T35" s="125"/>
      <c r="U35" s="127"/>
      <c r="V35" s="127"/>
      <c r="W35" s="134"/>
      <c r="X35" s="123" t="s">
        <v>245</v>
      </c>
      <c r="Y35" s="66"/>
      <c r="Z35" s="3"/>
    </row>
    <row r="36" spans="1:26" ht="13.5" customHeight="1">
      <c r="A36" s="47">
        <v>30</v>
      </c>
      <c r="B36" s="29" t="s">
        <v>162</v>
      </c>
      <c r="C36" s="27" t="s">
        <v>60</v>
      </c>
      <c r="D36" s="30">
        <v>1987</v>
      </c>
      <c r="E36" s="48" t="s">
        <v>41</v>
      </c>
      <c r="F36" s="9">
        <v>0</v>
      </c>
      <c r="G36" s="4">
        <v>0</v>
      </c>
      <c r="H36" s="4">
        <v>3</v>
      </c>
      <c r="I36" s="4">
        <v>1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10">
        <v>0</v>
      </c>
      <c r="P36" s="13">
        <v>2</v>
      </c>
      <c r="Q36" s="13">
        <v>4</v>
      </c>
      <c r="R36" s="13">
        <v>2</v>
      </c>
      <c r="S36" s="13">
        <v>2</v>
      </c>
      <c r="T36" s="125"/>
      <c r="U36" s="127"/>
      <c r="V36" s="127"/>
      <c r="W36" s="134"/>
      <c r="X36" s="123">
        <v>23</v>
      </c>
      <c r="Y36" s="66"/>
      <c r="Z36" s="3"/>
    </row>
    <row r="37" spans="1:26" ht="13.5" customHeight="1">
      <c r="A37" s="47">
        <v>31</v>
      </c>
      <c r="B37" s="29" t="s">
        <v>230</v>
      </c>
      <c r="C37" s="27" t="s">
        <v>231</v>
      </c>
      <c r="D37" s="30" t="s">
        <v>26</v>
      </c>
      <c r="E37" s="48" t="s">
        <v>41</v>
      </c>
      <c r="F37" s="9">
        <v>0</v>
      </c>
      <c r="G37" s="4">
        <v>0</v>
      </c>
      <c r="H37" s="4">
        <v>7</v>
      </c>
      <c r="I37" s="4">
        <v>1</v>
      </c>
      <c r="J37" s="4">
        <v>4</v>
      </c>
      <c r="K37" s="4">
        <v>1</v>
      </c>
      <c r="L37" s="4">
        <v>0</v>
      </c>
      <c r="M37" s="4">
        <v>0</v>
      </c>
      <c r="N37" s="4">
        <v>0</v>
      </c>
      <c r="O37" s="10">
        <v>0</v>
      </c>
      <c r="P37" s="13">
        <v>2</v>
      </c>
      <c r="Q37" s="13">
        <v>11</v>
      </c>
      <c r="R37" s="13">
        <v>2</v>
      </c>
      <c r="S37" s="13">
        <v>2</v>
      </c>
      <c r="T37" s="125"/>
      <c r="U37" s="127"/>
      <c r="V37" s="127"/>
      <c r="W37" s="134"/>
      <c r="X37" s="123" t="s">
        <v>245</v>
      </c>
      <c r="Y37" s="66"/>
      <c r="Z37" s="3"/>
    </row>
    <row r="38" spans="1:26" ht="13.5" customHeight="1">
      <c r="A38" s="47">
        <v>32</v>
      </c>
      <c r="B38" s="29" t="s">
        <v>225</v>
      </c>
      <c r="C38" s="27" t="s">
        <v>221</v>
      </c>
      <c r="D38" s="30" t="s">
        <v>31</v>
      </c>
      <c r="E38" s="48" t="s">
        <v>41</v>
      </c>
      <c r="F38" s="83">
        <v>0</v>
      </c>
      <c r="G38" s="84">
        <v>2</v>
      </c>
      <c r="H38" s="4">
        <v>0</v>
      </c>
      <c r="I38" s="4">
        <v>2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10">
        <v>0</v>
      </c>
      <c r="P38" s="13">
        <v>1</v>
      </c>
      <c r="Q38" s="13">
        <v>1</v>
      </c>
      <c r="R38" s="13">
        <v>3</v>
      </c>
      <c r="S38" s="13">
        <v>5</v>
      </c>
      <c r="T38" s="125"/>
      <c r="U38" s="127"/>
      <c r="V38" s="127"/>
      <c r="W38" s="134"/>
      <c r="X38" s="123">
        <v>21.5</v>
      </c>
      <c r="Y38" s="66"/>
      <c r="Z38" s="3"/>
    </row>
    <row r="39" spans="1:26" ht="13.5" customHeight="1">
      <c r="A39" s="47">
        <v>32</v>
      </c>
      <c r="B39" s="29" t="s">
        <v>189</v>
      </c>
      <c r="C39" s="27" t="s">
        <v>187</v>
      </c>
      <c r="D39" s="30">
        <v>1988</v>
      </c>
      <c r="E39" s="48" t="s">
        <v>41</v>
      </c>
      <c r="F39" s="83">
        <v>0</v>
      </c>
      <c r="G39" s="84">
        <v>1</v>
      </c>
      <c r="H39" s="84">
        <v>1</v>
      </c>
      <c r="I39" s="84">
        <v>1</v>
      </c>
      <c r="J39" s="84">
        <v>0</v>
      </c>
      <c r="K39" s="84">
        <v>3</v>
      </c>
      <c r="L39" s="84">
        <v>0</v>
      </c>
      <c r="M39" s="84">
        <v>0</v>
      </c>
      <c r="N39" s="84">
        <v>0</v>
      </c>
      <c r="O39" s="88">
        <v>0</v>
      </c>
      <c r="P39" s="13">
        <v>1</v>
      </c>
      <c r="Q39" s="13">
        <v>1</v>
      </c>
      <c r="R39" s="13">
        <v>3</v>
      </c>
      <c r="S39" s="13">
        <v>5</v>
      </c>
      <c r="T39" s="125"/>
      <c r="U39" s="127"/>
      <c r="V39" s="127"/>
      <c r="W39" s="134"/>
      <c r="X39" s="123">
        <v>21.5</v>
      </c>
      <c r="Y39" s="66"/>
      <c r="Z39" s="3"/>
    </row>
    <row r="40" spans="1:26" ht="13.5" customHeight="1">
      <c r="A40" s="47">
        <v>34</v>
      </c>
      <c r="B40" s="29" t="s">
        <v>199</v>
      </c>
      <c r="C40" s="27" t="s">
        <v>229</v>
      </c>
      <c r="D40" s="30">
        <v>1989</v>
      </c>
      <c r="E40" s="48">
        <v>2</v>
      </c>
      <c r="F40" s="9">
        <v>0</v>
      </c>
      <c r="G40" s="4">
        <v>0</v>
      </c>
      <c r="H40" s="4">
        <v>0</v>
      </c>
      <c r="I40" s="4">
        <v>1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10">
        <v>0</v>
      </c>
      <c r="P40" s="13">
        <v>1</v>
      </c>
      <c r="Q40" s="13">
        <v>1</v>
      </c>
      <c r="R40" s="13">
        <v>2</v>
      </c>
      <c r="S40" s="13">
        <v>2</v>
      </c>
      <c r="T40" s="125"/>
      <c r="U40" s="127"/>
      <c r="V40" s="127"/>
      <c r="W40" s="134"/>
      <c r="X40" s="123" t="s">
        <v>245</v>
      </c>
      <c r="Y40" s="66"/>
      <c r="Z40" s="3"/>
    </row>
    <row r="41" spans="1:26" ht="13.5" customHeight="1">
      <c r="A41" s="47">
        <v>35</v>
      </c>
      <c r="B41" s="29" t="s">
        <v>183</v>
      </c>
      <c r="C41" s="27" t="s">
        <v>116</v>
      </c>
      <c r="D41" s="30">
        <v>1988</v>
      </c>
      <c r="E41" s="48">
        <v>3</v>
      </c>
      <c r="F41" s="9">
        <v>0</v>
      </c>
      <c r="G41" s="4">
        <v>2</v>
      </c>
      <c r="H41" s="4">
        <v>0</v>
      </c>
      <c r="I41" s="4">
        <v>0</v>
      </c>
      <c r="J41" s="4">
        <v>1</v>
      </c>
      <c r="K41" s="4">
        <v>1</v>
      </c>
      <c r="L41" s="4">
        <v>0</v>
      </c>
      <c r="M41" s="4">
        <v>0</v>
      </c>
      <c r="N41" s="4">
        <v>0</v>
      </c>
      <c r="O41" s="10">
        <v>0</v>
      </c>
      <c r="P41" s="13">
        <v>1</v>
      </c>
      <c r="Q41" s="13">
        <v>1</v>
      </c>
      <c r="R41" s="13">
        <v>2</v>
      </c>
      <c r="S41" s="13">
        <v>3</v>
      </c>
      <c r="T41" s="125"/>
      <c r="U41" s="127"/>
      <c r="V41" s="127"/>
      <c r="W41" s="134"/>
      <c r="X41" s="123">
        <v>20</v>
      </c>
      <c r="Y41" s="66"/>
      <c r="Z41" s="3"/>
    </row>
    <row r="42" spans="1:26" ht="13.5" customHeight="1">
      <c r="A42" s="47">
        <v>36</v>
      </c>
      <c r="B42" s="29" t="s">
        <v>158</v>
      </c>
      <c r="C42" s="27" t="s">
        <v>45</v>
      </c>
      <c r="D42" s="30">
        <v>1991</v>
      </c>
      <c r="E42" s="48" t="s">
        <v>41</v>
      </c>
      <c r="F42" s="9">
        <v>0</v>
      </c>
      <c r="G42" s="4">
        <v>0</v>
      </c>
      <c r="H42" s="4">
        <v>2</v>
      </c>
      <c r="I42" s="4">
        <v>2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10">
        <v>0</v>
      </c>
      <c r="P42" s="13">
        <v>1</v>
      </c>
      <c r="Q42" s="13">
        <v>2</v>
      </c>
      <c r="R42" s="13">
        <v>2</v>
      </c>
      <c r="S42" s="13">
        <v>3</v>
      </c>
      <c r="T42" s="125"/>
      <c r="U42" s="127"/>
      <c r="V42" s="127"/>
      <c r="W42" s="134"/>
      <c r="X42" s="123">
        <v>19</v>
      </c>
      <c r="Y42" s="66"/>
      <c r="Z42" s="3"/>
    </row>
    <row r="43" spans="1:26" ht="13.5" customHeight="1">
      <c r="A43" s="47">
        <v>37</v>
      </c>
      <c r="B43" s="29" t="s">
        <v>214</v>
      </c>
      <c r="C43" s="27" t="s">
        <v>213</v>
      </c>
      <c r="D43" s="30" t="s">
        <v>32</v>
      </c>
      <c r="E43" s="48" t="s">
        <v>41</v>
      </c>
      <c r="F43" s="9">
        <v>0</v>
      </c>
      <c r="G43" s="4">
        <v>0</v>
      </c>
      <c r="H43" s="4">
        <v>0</v>
      </c>
      <c r="I43" s="4">
        <v>0</v>
      </c>
      <c r="J43" s="4">
        <v>4</v>
      </c>
      <c r="K43" s="4">
        <v>3</v>
      </c>
      <c r="L43" s="4">
        <v>0</v>
      </c>
      <c r="M43" s="4">
        <v>0</v>
      </c>
      <c r="N43" s="4">
        <v>0</v>
      </c>
      <c r="O43" s="10">
        <v>0</v>
      </c>
      <c r="P43" s="13">
        <v>1</v>
      </c>
      <c r="Q43" s="13">
        <v>4</v>
      </c>
      <c r="R43" s="13">
        <v>1</v>
      </c>
      <c r="S43" s="13">
        <v>3</v>
      </c>
      <c r="T43" s="125"/>
      <c r="U43" s="127"/>
      <c r="V43" s="127"/>
      <c r="W43" s="134"/>
      <c r="X43" s="123">
        <v>18</v>
      </c>
      <c r="Y43" s="66"/>
      <c r="Z43" s="3"/>
    </row>
    <row r="44" spans="1:26" ht="13.5" customHeight="1">
      <c r="A44" s="47">
        <v>38</v>
      </c>
      <c r="B44" s="29" t="s">
        <v>192</v>
      </c>
      <c r="C44" s="27" t="s">
        <v>193</v>
      </c>
      <c r="D44" s="30">
        <v>1987</v>
      </c>
      <c r="E44" s="48" t="s">
        <v>41</v>
      </c>
      <c r="F44" s="83">
        <v>0</v>
      </c>
      <c r="G44" s="84">
        <v>1</v>
      </c>
      <c r="H44" s="4">
        <v>0</v>
      </c>
      <c r="I44" s="4">
        <v>1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10">
        <v>0</v>
      </c>
      <c r="P44" s="13">
        <v>0</v>
      </c>
      <c r="Q44" s="13">
        <v>0</v>
      </c>
      <c r="R44" s="13">
        <v>3</v>
      </c>
      <c r="S44" s="13">
        <v>3</v>
      </c>
      <c r="T44" s="125"/>
      <c r="U44" s="127"/>
      <c r="V44" s="127"/>
      <c r="W44" s="134"/>
      <c r="X44" s="123">
        <v>16.5</v>
      </c>
      <c r="Y44" s="66"/>
      <c r="Z44" s="3"/>
    </row>
    <row r="45" spans="1:26" ht="13.5" customHeight="1">
      <c r="A45" s="47">
        <v>38</v>
      </c>
      <c r="B45" s="29" t="s">
        <v>167</v>
      </c>
      <c r="C45" s="27" t="s">
        <v>67</v>
      </c>
      <c r="D45" s="30">
        <v>1986</v>
      </c>
      <c r="E45" s="48" t="s">
        <v>41</v>
      </c>
      <c r="F45" s="9">
        <v>0</v>
      </c>
      <c r="G45" s="4">
        <v>1</v>
      </c>
      <c r="H45" s="4">
        <v>0</v>
      </c>
      <c r="I45" s="4">
        <v>1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10">
        <v>0</v>
      </c>
      <c r="P45" s="13">
        <v>0</v>
      </c>
      <c r="Q45" s="13">
        <v>0</v>
      </c>
      <c r="R45" s="13">
        <v>3</v>
      </c>
      <c r="S45" s="13">
        <v>3</v>
      </c>
      <c r="T45" s="125"/>
      <c r="U45" s="127"/>
      <c r="V45" s="127"/>
      <c r="W45" s="134"/>
      <c r="X45" s="123">
        <v>16.5</v>
      </c>
      <c r="Y45" s="66"/>
      <c r="Z45" s="3"/>
    </row>
    <row r="46" spans="1:26" ht="13.5" customHeight="1">
      <c r="A46" s="47">
        <v>40</v>
      </c>
      <c r="B46" s="29" t="s">
        <v>173</v>
      </c>
      <c r="C46" s="27" t="s">
        <v>85</v>
      </c>
      <c r="D46" s="30">
        <v>1990</v>
      </c>
      <c r="E46" s="48" t="s">
        <v>41</v>
      </c>
      <c r="F46" s="9">
        <v>0</v>
      </c>
      <c r="G46" s="4">
        <v>2</v>
      </c>
      <c r="H46" s="4">
        <v>0</v>
      </c>
      <c r="I46" s="4">
        <v>5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10">
        <v>0</v>
      </c>
      <c r="P46" s="13">
        <v>0</v>
      </c>
      <c r="Q46" s="13">
        <v>0</v>
      </c>
      <c r="R46" s="13">
        <v>3</v>
      </c>
      <c r="S46" s="13">
        <v>8</v>
      </c>
      <c r="T46" s="125"/>
      <c r="U46" s="127"/>
      <c r="V46" s="127"/>
      <c r="W46" s="134"/>
      <c r="X46" s="123">
        <v>15</v>
      </c>
      <c r="Y46" s="66"/>
      <c r="Z46" s="3"/>
    </row>
    <row r="47" spans="1:26" ht="13.5" customHeight="1">
      <c r="A47" s="47">
        <v>41</v>
      </c>
      <c r="B47" s="29" t="s">
        <v>168</v>
      </c>
      <c r="C47" s="27" t="s">
        <v>67</v>
      </c>
      <c r="D47" s="30">
        <v>1991</v>
      </c>
      <c r="E47" s="48">
        <v>2</v>
      </c>
      <c r="F47" s="9">
        <v>0</v>
      </c>
      <c r="G47" s="4">
        <v>5</v>
      </c>
      <c r="H47" s="4">
        <v>0</v>
      </c>
      <c r="I47" s="4">
        <v>3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10">
        <v>0</v>
      </c>
      <c r="P47" s="13">
        <v>0</v>
      </c>
      <c r="Q47" s="13">
        <v>0</v>
      </c>
      <c r="R47" s="13">
        <v>3</v>
      </c>
      <c r="S47" s="13">
        <v>9</v>
      </c>
      <c r="T47" s="125"/>
      <c r="U47" s="127"/>
      <c r="V47" s="127"/>
      <c r="W47" s="134"/>
      <c r="X47" s="123">
        <v>14</v>
      </c>
      <c r="Y47" s="66"/>
      <c r="Z47" s="3"/>
    </row>
    <row r="48" spans="1:26" ht="13.5" customHeight="1">
      <c r="A48" s="47">
        <v>42</v>
      </c>
      <c r="B48" s="29" t="s">
        <v>166</v>
      </c>
      <c r="C48" s="27" t="s">
        <v>60</v>
      </c>
      <c r="D48" s="30">
        <v>1988</v>
      </c>
      <c r="E48" s="48" t="s">
        <v>41</v>
      </c>
      <c r="F48" s="9">
        <v>0</v>
      </c>
      <c r="G48" s="4">
        <v>0</v>
      </c>
      <c r="H48" s="4">
        <v>0</v>
      </c>
      <c r="I48" s="4">
        <v>1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10">
        <v>0</v>
      </c>
      <c r="P48" s="13">
        <v>0</v>
      </c>
      <c r="Q48" s="13">
        <v>0</v>
      </c>
      <c r="R48" s="13">
        <v>2</v>
      </c>
      <c r="S48" s="13">
        <v>2</v>
      </c>
      <c r="T48" s="125"/>
      <c r="U48" s="127"/>
      <c r="V48" s="127"/>
      <c r="W48" s="134"/>
      <c r="X48" s="123">
        <v>13</v>
      </c>
      <c r="Y48" s="66"/>
      <c r="Z48" s="3"/>
    </row>
    <row r="49" spans="1:26" ht="13.5" customHeight="1">
      <c r="A49" s="47">
        <v>43</v>
      </c>
      <c r="B49" s="29" t="s">
        <v>201</v>
      </c>
      <c r="C49" s="27" t="s">
        <v>229</v>
      </c>
      <c r="D49" s="30">
        <v>1990</v>
      </c>
      <c r="E49" s="48">
        <v>2</v>
      </c>
      <c r="F49" s="9">
        <v>0</v>
      </c>
      <c r="G49" s="4">
        <v>0</v>
      </c>
      <c r="H49" s="4">
        <v>0</v>
      </c>
      <c r="I49" s="4">
        <v>2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10">
        <v>0</v>
      </c>
      <c r="P49" s="13">
        <v>0</v>
      </c>
      <c r="Q49" s="13">
        <v>0</v>
      </c>
      <c r="R49" s="13">
        <v>2</v>
      </c>
      <c r="S49" s="13">
        <v>3</v>
      </c>
      <c r="T49" s="125"/>
      <c r="U49" s="127"/>
      <c r="V49" s="127"/>
      <c r="W49" s="134"/>
      <c r="X49" s="123" t="s">
        <v>245</v>
      </c>
      <c r="Y49" s="66"/>
      <c r="Z49" s="3"/>
    </row>
    <row r="50" spans="1:26" ht="13.5" customHeight="1">
      <c r="A50" s="47">
        <v>43</v>
      </c>
      <c r="B50" s="29" t="s">
        <v>170</v>
      </c>
      <c r="C50" s="27" t="s">
        <v>67</v>
      </c>
      <c r="D50" s="30">
        <v>1990</v>
      </c>
      <c r="E50" s="48">
        <v>2</v>
      </c>
      <c r="F50" s="9">
        <v>0</v>
      </c>
      <c r="G50" s="4">
        <v>2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10">
        <v>0</v>
      </c>
      <c r="P50" s="13">
        <v>0</v>
      </c>
      <c r="Q50" s="13">
        <v>0</v>
      </c>
      <c r="R50" s="13">
        <v>2</v>
      </c>
      <c r="S50" s="13">
        <v>3</v>
      </c>
      <c r="T50" s="125"/>
      <c r="U50" s="127"/>
      <c r="V50" s="127"/>
      <c r="W50" s="134"/>
      <c r="X50" s="123">
        <v>12</v>
      </c>
      <c r="Y50" s="66"/>
      <c r="Z50" s="3"/>
    </row>
    <row r="51" spans="1:26" ht="13.5" customHeight="1">
      <c r="A51" s="47">
        <v>45</v>
      </c>
      <c r="B51" s="29" t="s">
        <v>206</v>
      </c>
      <c r="C51" s="27" t="s">
        <v>144</v>
      </c>
      <c r="D51" s="30">
        <v>1989</v>
      </c>
      <c r="E51" s="48" t="s">
        <v>41</v>
      </c>
      <c r="F51" s="9">
        <v>0</v>
      </c>
      <c r="G51" s="4">
        <v>0</v>
      </c>
      <c r="H51" s="4">
        <v>0</v>
      </c>
      <c r="I51" s="4">
        <v>3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10">
        <v>0</v>
      </c>
      <c r="P51" s="13">
        <v>0</v>
      </c>
      <c r="Q51" s="13">
        <v>0</v>
      </c>
      <c r="R51" s="13">
        <v>2</v>
      </c>
      <c r="S51" s="13">
        <v>4</v>
      </c>
      <c r="T51" s="125"/>
      <c r="U51" s="127"/>
      <c r="V51" s="127"/>
      <c r="W51" s="134"/>
      <c r="X51" s="123">
        <v>11</v>
      </c>
      <c r="Y51" s="66"/>
      <c r="Z51" s="3"/>
    </row>
    <row r="52" spans="1:26" ht="13.5" customHeight="1">
      <c r="A52" s="47">
        <v>46</v>
      </c>
      <c r="B52" s="29" t="s">
        <v>174</v>
      </c>
      <c r="C52" s="27" t="s">
        <v>85</v>
      </c>
      <c r="D52" s="30">
        <v>1989</v>
      </c>
      <c r="E52" s="48" t="s">
        <v>41</v>
      </c>
      <c r="F52" s="9">
        <v>0</v>
      </c>
      <c r="G52" s="4">
        <v>0</v>
      </c>
      <c r="H52" s="4">
        <v>0</v>
      </c>
      <c r="I52" s="4">
        <v>4</v>
      </c>
      <c r="J52" s="4">
        <v>0</v>
      </c>
      <c r="K52" s="4">
        <v>1</v>
      </c>
      <c r="L52" s="4">
        <v>0</v>
      </c>
      <c r="M52" s="4">
        <v>0</v>
      </c>
      <c r="N52" s="4">
        <v>0</v>
      </c>
      <c r="O52" s="10">
        <v>0</v>
      </c>
      <c r="P52" s="13">
        <v>0</v>
      </c>
      <c r="Q52" s="13">
        <v>0</v>
      </c>
      <c r="R52" s="13">
        <v>2</v>
      </c>
      <c r="S52" s="13">
        <v>5</v>
      </c>
      <c r="T52" s="125"/>
      <c r="U52" s="127"/>
      <c r="V52" s="127"/>
      <c r="W52" s="134"/>
      <c r="X52" s="123">
        <v>10</v>
      </c>
      <c r="Y52" s="66"/>
      <c r="Z52" s="3"/>
    </row>
    <row r="53" spans="1:26" ht="13.5" customHeight="1">
      <c r="A53" s="47">
        <v>47</v>
      </c>
      <c r="B53" s="29" t="s">
        <v>164</v>
      </c>
      <c r="C53" s="27" t="s">
        <v>218</v>
      </c>
      <c r="D53" s="30">
        <v>1989</v>
      </c>
      <c r="E53" s="48" t="s">
        <v>41</v>
      </c>
      <c r="F53" s="9">
        <v>0</v>
      </c>
      <c r="G53" s="4">
        <v>0</v>
      </c>
      <c r="H53" s="4">
        <v>0</v>
      </c>
      <c r="I53" s="4">
        <v>7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10">
        <v>0</v>
      </c>
      <c r="P53" s="13">
        <v>0</v>
      </c>
      <c r="Q53" s="13">
        <v>0</v>
      </c>
      <c r="R53" s="13">
        <v>2</v>
      </c>
      <c r="S53" s="13">
        <v>8</v>
      </c>
      <c r="T53" s="125"/>
      <c r="U53" s="127"/>
      <c r="V53" s="127"/>
      <c r="W53" s="134"/>
      <c r="X53" s="123" t="s">
        <v>245</v>
      </c>
      <c r="Y53" s="66"/>
      <c r="Z53" s="3"/>
    </row>
    <row r="54" spans="1:26" ht="13.5" customHeight="1">
      <c r="A54" s="47">
        <v>48</v>
      </c>
      <c r="B54" s="29" t="s">
        <v>205</v>
      </c>
      <c r="C54" s="27" t="s">
        <v>138</v>
      </c>
      <c r="D54" s="30">
        <v>1985</v>
      </c>
      <c r="E54" s="48" t="s">
        <v>41</v>
      </c>
      <c r="F54" s="9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10">
        <v>0</v>
      </c>
      <c r="P54" s="13">
        <v>0</v>
      </c>
      <c r="Q54" s="13">
        <v>0</v>
      </c>
      <c r="R54" s="13">
        <v>1</v>
      </c>
      <c r="S54" s="13">
        <v>1</v>
      </c>
      <c r="T54" s="125"/>
      <c r="U54" s="127"/>
      <c r="V54" s="127"/>
      <c r="W54" s="134"/>
      <c r="X54" s="123">
        <v>8</v>
      </c>
      <c r="Y54" s="66"/>
      <c r="Z54" s="3"/>
    </row>
    <row r="55" spans="1:26" ht="13.5" customHeight="1">
      <c r="A55" s="47">
        <v>48</v>
      </c>
      <c r="B55" s="29" t="s">
        <v>207</v>
      </c>
      <c r="C55" s="27" t="s">
        <v>144</v>
      </c>
      <c r="D55" s="30">
        <v>1990</v>
      </c>
      <c r="E55" s="48" t="s">
        <v>41</v>
      </c>
      <c r="F55" s="9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10">
        <v>0</v>
      </c>
      <c r="P55" s="13">
        <v>0</v>
      </c>
      <c r="Q55" s="13">
        <v>0</v>
      </c>
      <c r="R55" s="13">
        <v>1</v>
      </c>
      <c r="S55" s="13">
        <v>1</v>
      </c>
      <c r="T55" s="125"/>
      <c r="U55" s="127"/>
      <c r="V55" s="127"/>
      <c r="W55" s="134"/>
      <c r="X55" s="123">
        <v>8</v>
      </c>
      <c r="Y55" s="66"/>
      <c r="Z55" s="3"/>
    </row>
    <row r="56" spans="1:26" ht="13.5" customHeight="1">
      <c r="A56" s="47">
        <v>48</v>
      </c>
      <c r="B56" s="29" t="s">
        <v>163</v>
      </c>
      <c r="C56" s="27" t="s">
        <v>218</v>
      </c>
      <c r="D56" s="30">
        <v>1989</v>
      </c>
      <c r="E56" s="48" t="s">
        <v>41</v>
      </c>
      <c r="F56" s="9">
        <v>0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0</v>
      </c>
      <c r="O56" s="10">
        <v>0</v>
      </c>
      <c r="P56" s="13">
        <v>0</v>
      </c>
      <c r="Q56" s="13">
        <v>0</v>
      </c>
      <c r="R56" s="13">
        <v>1</v>
      </c>
      <c r="S56" s="13">
        <v>1</v>
      </c>
      <c r="T56" s="125"/>
      <c r="U56" s="127"/>
      <c r="V56" s="127"/>
      <c r="W56" s="134"/>
      <c r="X56" s="123" t="s">
        <v>245</v>
      </c>
      <c r="Y56" s="66"/>
      <c r="Z56" s="3"/>
    </row>
    <row r="57" spans="1:26" ht="13.5" customHeight="1">
      <c r="A57" s="47">
        <v>48</v>
      </c>
      <c r="B57" s="29" t="s">
        <v>169</v>
      </c>
      <c r="C57" s="27" t="s">
        <v>211</v>
      </c>
      <c r="D57" s="30">
        <v>1990</v>
      </c>
      <c r="E57" s="48" t="s">
        <v>41</v>
      </c>
      <c r="F57" s="9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10">
        <v>0</v>
      </c>
      <c r="P57" s="13">
        <v>0</v>
      </c>
      <c r="Q57" s="13">
        <v>0</v>
      </c>
      <c r="R57" s="13">
        <v>1</v>
      </c>
      <c r="S57" s="13">
        <v>1</v>
      </c>
      <c r="T57" s="125"/>
      <c r="U57" s="127"/>
      <c r="V57" s="127"/>
      <c r="W57" s="134"/>
      <c r="X57" s="123" t="s">
        <v>245</v>
      </c>
      <c r="Y57" s="66"/>
      <c r="Z57" s="3"/>
    </row>
    <row r="58" spans="1:26" ht="13.5" customHeight="1">
      <c r="A58" s="47">
        <v>48</v>
      </c>
      <c r="B58" s="29" t="s">
        <v>190</v>
      </c>
      <c r="C58" s="27" t="s">
        <v>128</v>
      </c>
      <c r="D58" s="30">
        <v>1990</v>
      </c>
      <c r="E58" s="48" t="s">
        <v>41</v>
      </c>
      <c r="F58" s="9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10">
        <v>0</v>
      </c>
      <c r="P58" s="13">
        <v>0</v>
      </c>
      <c r="Q58" s="13">
        <v>0</v>
      </c>
      <c r="R58" s="13">
        <v>1</v>
      </c>
      <c r="S58" s="13">
        <v>1</v>
      </c>
      <c r="T58" s="125"/>
      <c r="U58" s="127"/>
      <c r="V58" s="127"/>
      <c r="W58" s="134"/>
      <c r="X58" s="123">
        <v>8</v>
      </c>
      <c r="Y58" s="66"/>
      <c r="Z58" s="3"/>
    </row>
    <row r="59" spans="1:26" ht="13.5" customHeight="1">
      <c r="A59" s="47">
        <v>53</v>
      </c>
      <c r="B59" s="29" t="s">
        <v>165</v>
      </c>
      <c r="C59" s="27" t="s">
        <v>218</v>
      </c>
      <c r="D59" s="30">
        <v>1989</v>
      </c>
      <c r="E59" s="48" t="s">
        <v>41</v>
      </c>
      <c r="F59" s="9">
        <v>0</v>
      </c>
      <c r="G59" s="4">
        <v>0</v>
      </c>
      <c r="H59" s="4">
        <v>0</v>
      </c>
      <c r="I59" s="4">
        <v>0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10">
        <v>0</v>
      </c>
      <c r="P59" s="13">
        <v>0</v>
      </c>
      <c r="Q59" s="13">
        <v>0</v>
      </c>
      <c r="R59" s="13">
        <v>1</v>
      </c>
      <c r="S59" s="13">
        <v>2</v>
      </c>
      <c r="T59" s="125"/>
      <c r="U59" s="127"/>
      <c r="V59" s="127"/>
      <c r="W59" s="134"/>
      <c r="X59" s="123" t="s">
        <v>245</v>
      </c>
      <c r="Y59" s="66"/>
      <c r="Z59" s="3"/>
    </row>
    <row r="60" spans="1:26" ht="13.5" customHeight="1">
      <c r="A60" s="47">
        <v>53</v>
      </c>
      <c r="B60" s="29" t="s">
        <v>156</v>
      </c>
      <c r="C60" s="27" t="s">
        <v>39</v>
      </c>
      <c r="D60" s="30">
        <v>1987</v>
      </c>
      <c r="E60" s="48" t="s">
        <v>41</v>
      </c>
      <c r="F60" s="9">
        <v>0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>
        <v>0</v>
      </c>
      <c r="M60" s="4">
        <v>0</v>
      </c>
      <c r="N60" s="4">
        <v>0</v>
      </c>
      <c r="O60" s="10">
        <v>0</v>
      </c>
      <c r="P60" s="13">
        <v>0</v>
      </c>
      <c r="Q60" s="13">
        <v>0</v>
      </c>
      <c r="R60" s="13">
        <v>1</v>
      </c>
      <c r="S60" s="13">
        <v>2</v>
      </c>
      <c r="T60" s="125"/>
      <c r="U60" s="127"/>
      <c r="V60" s="127"/>
      <c r="W60" s="134"/>
      <c r="X60" s="123">
        <v>5</v>
      </c>
      <c r="Y60" s="66"/>
      <c r="Z60" s="3"/>
    </row>
    <row r="61" spans="1:26" ht="13.5" customHeight="1">
      <c r="A61" s="47">
        <v>53</v>
      </c>
      <c r="B61" s="29" t="s">
        <v>176</v>
      </c>
      <c r="C61" s="27" t="s">
        <v>85</v>
      </c>
      <c r="D61" s="30">
        <v>1990</v>
      </c>
      <c r="E61" s="48" t="s">
        <v>41</v>
      </c>
      <c r="F61" s="9">
        <v>0</v>
      </c>
      <c r="G61" s="4">
        <v>0</v>
      </c>
      <c r="H61" s="4">
        <v>0</v>
      </c>
      <c r="I61" s="4">
        <v>0</v>
      </c>
      <c r="J61" s="4">
        <v>0</v>
      </c>
      <c r="K61" s="4">
        <v>2</v>
      </c>
      <c r="L61" s="4">
        <v>0</v>
      </c>
      <c r="M61" s="4">
        <v>0</v>
      </c>
      <c r="N61" s="4">
        <v>0</v>
      </c>
      <c r="O61" s="10">
        <v>0</v>
      </c>
      <c r="P61" s="13">
        <v>0</v>
      </c>
      <c r="Q61" s="13">
        <v>0</v>
      </c>
      <c r="R61" s="13">
        <v>1</v>
      </c>
      <c r="S61" s="13">
        <v>2</v>
      </c>
      <c r="T61" s="125"/>
      <c r="U61" s="127"/>
      <c r="V61" s="127"/>
      <c r="W61" s="134"/>
      <c r="X61" s="123">
        <v>5</v>
      </c>
      <c r="Y61" s="66"/>
      <c r="Z61" s="3"/>
    </row>
    <row r="62" spans="1:26" ht="13.5" customHeight="1">
      <c r="A62" s="47">
        <v>53</v>
      </c>
      <c r="B62" s="29" t="s">
        <v>208</v>
      </c>
      <c r="C62" s="27" t="s">
        <v>144</v>
      </c>
      <c r="D62" s="30">
        <v>1990</v>
      </c>
      <c r="E62" s="48" t="s">
        <v>41</v>
      </c>
      <c r="F62" s="9">
        <v>0</v>
      </c>
      <c r="G62" s="4">
        <v>0</v>
      </c>
      <c r="H62" s="4">
        <v>0</v>
      </c>
      <c r="I62" s="4">
        <v>0</v>
      </c>
      <c r="J62" s="4">
        <v>0</v>
      </c>
      <c r="K62" s="4">
        <v>2</v>
      </c>
      <c r="L62" s="4">
        <v>0</v>
      </c>
      <c r="M62" s="4">
        <v>0</v>
      </c>
      <c r="N62" s="4">
        <v>0</v>
      </c>
      <c r="O62" s="10">
        <v>0</v>
      </c>
      <c r="P62" s="13">
        <v>0</v>
      </c>
      <c r="Q62" s="13">
        <v>0</v>
      </c>
      <c r="R62" s="13">
        <v>1</v>
      </c>
      <c r="S62" s="13">
        <v>2</v>
      </c>
      <c r="T62" s="125"/>
      <c r="U62" s="127"/>
      <c r="V62" s="127"/>
      <c r="W62" s="134"/>
      <c r="X62" s="123">
        <v>5</v>
      </c>
      <c r="Y62" s="66"/>
      <c r="Z62" s="3"/>
    </row>
    <row r="63" spans="1:26" ht="13.5" customHeight="1">
      <c r="A63" s="47">
        <v>57</v>
      </c>
      <c r="B63" s="29" t="s">
        <v>171</v>
      </c>
      <c r="C63" s="27" t="s">
        <v>211</v>
      </c>
      <c r="D63" s="30">
        <v>1991</v>
      </c>
      <c r="E63" s="48">
        <v>3</v>
      </c>
      <c r="F63" s="9">
        <v>0</v>
      </c>
      <c r="G63" s="4">
        <v>0</v>
      </c>
      <c r="H63" s="4">
        <v>0</v>
      </c>
      <c r="I63" s="4">
        <v>0</v>
      </c>
      <c r="J63" s="4">
        <v>0</v>
      </c>
      <c r="K63" s="4">
        <v>4</v>
      </c>
      <c r="L63" s="4">
        <v>0</v>
      </c>
      <c r="M63" s="4">
        <v>0</v>
      </c>
      <c r="N63" s="4">
        <v>0</v>
      </c>
      <c r="O63" s="10">
        <v>0</v>
      </c>
      <c r="P63" s="13">
        <v>0</v>
      </c>
      <c r="Q63" s="13">
        <v>0</v>
      </c>
      <c r="R63" s="13">
        <v>1</v>
      </c>
      <c r="S63" s="13">
        <v>4</v>
      </c>
      <c r="T63" s="125"/>
      <c r="U63" s="127"/>
      <c r="V63" s="127"/>
      <c r="W63" s="134"/>
      <c r="X63" s="123" t="s">
        <v>245</v>
      </c>
      <c r="Y63" s="66"/>
      <c r="Z63" s="3"/>
    </row>
    <row r="64" spans="1:26" ht="13.5" customHeight="1">
      <c r="A64" s="47">
        <v>58</v>
      </c>
      <c r="B64" s="29" t="s">
        <v>191</v>
      </c>
      <c r="C64" s="27" t="s">
        <v>128</v>
      </c>
      <c r="D64" s="30">
        <v>1991</v>
      </c>
      <c r="E64" s="48" t="s">
        <v>41</v>
      </c>
      <c r="F64" s="9">
        <v>0</v>
      </c>
      <c r="G64" s="4">
        <v>0</v>
      </c>
      <c r="H64" s="4">
        <v>0</v>
      </c>
      <c r="I64" s="4">
        <v>0</v>
      </c>
      <c r="J64" s="4">
        <v>0</v>
      </c>
      <c r="K64" s="4">
        <v>7</v>
      </c>
      <c r="L64" s="4">
        <v>0</v>
      </c>
      <c r="M64" s="4">
        <v>0</v>
      </c>
      <c r="N64" s="4">
        <v>0</v>
      </c>
      <c r="O64" s="10">
        <v>0</v>
      </c>
      <c r="P64" s="13">
        <v>0</v>
      </c>
      <c r="Q64" s="13">
        <v>0</v>
      </c>
      <c r="R64" s="13">
        <v>1</v>
      </c>
      <c r="S64" s="13">
        <v>7</v>
      </c>
      <c r="T64" s="125"/>
      <c r="U64" s="127"/>
      <c r="V64" s="127"/>
      <c r="W64" s="134"/>
      <c r="X64" s="123">
        <v>3</v>
      </c>
      <c r="Y64" s="66"/>
      <c r="Z64" s="3"/>
    </row>
    <row r="65" spans="1:26" ht="13.5" customHeight="1">
      <c r="A65" s="47">
        <v>59</v>
      </c>
      <c r="B65" s="29" t="s">
        <v>172</v>
      </c>
      <c r="C65" s="27" t="s">
        <v>211</v>
      </c>
      <c r="D65" s="30">
        <v>1990</v>
      </c>
      <c r="E65" s="48" t="s">
        <v>41</v>
      </c>
      <c r="F65" s="9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0">
        <v>0</v>
      </c>
      <c r="P65" s="13">
        <v>0</v>
      </c>
      <c r="Q65" s="13">
        <v>0</v>
      </c>
      <c r="R65" s="13">
        <v>0</v>
      </c>
      <c r="S65" s="13">
        <v>0</v>
      </c>
      <c r="T65" s="125"/>
      <c r="U65" s="127"/>
      <c r="V65" s="127"/>
      <c r="W65" s="134"/>
      <c r="X65" s="123" t="s">
        <v>245</v>
      </c>
      <c r="Y65" s="66"/>
      <c r="Z65" s="3"/>
    </row>
    <row r="66" spans="1:26" ht="13.5" customHeight="1">
      <c r="A66" s="47">
        <v>59</v>
      </c>
      <c r="B66" s="29" t="s">
        <v>184</v>
      </c>
      <c r="C66" s="27" t="s">
        <v>122</v>
      </c>
      <c r="D66" s="30">
        <v>1988</v>
      </c>
      <c r="E66" s="48" t="s">
        <v>41</v>
      </c>
      <c r="F66" s="9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0">
        <v>0</v>
      </c>
      <c r="P66" s="13">
        <v>0</v>
      </c>
      <c r="Q66" s="13">
        <v>0</v>
      </c>
      <c r="R66" s="13">
        <v>0</v>
      </c>
      <c r="S66" s="13">
        <v>0</v>
      </c>
      <c r="T66" s="125"/>
      <c r="U66" s="127"/>
      <c r="V66" s="127"/>
      <c r="W66" s="134"/>
      <c r="X66" s="123">
        <v>1.5</v>
      </c>
      <c r="Y66" s="66"/>
      <c r="Z66" s="3"/>
    </row>
    <row r="67" spans="1:26" ht="13.5" customHeight="1">
      <c r="A67" s="47">
        <v>59</v>
      </c>
      <c r="B67" s="29" t="s">
        <v>175</v>
      </c>
      <c r="C67" s="27" t="s">
        <v>236</v>
      </c>
      <c r="D67" s="30">
        <v>1990</v>
      </c>
      <c r="E67" s="48" t="s">
        <v>41</v>
      </c>
      <c r="F67" s="9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0">
        <v>0</v>
      </c>
      <c r="P67" s="13">
        <v>0</v>
      </c>
      <c r="Q67" s="13">
        <v>0</v>
      </c>
      <c r="R67" s="13">
        <v>0</v>
      </c>
      <c r="S67" s="13">
        <v>0</v>
      </c>
      <c r="T67" s="125"/>
      <c r="U67" s="127"/>
      <c r="V67" s="127"/>
      <c r="W67" s="134"/>
      <c r="X67" s="123" t="s">
        <v>245</v>
      </c>
      <c r="Y67" s="66"/>
      <c r="Z67" s="3"/>
    </row>
    <row r="68" spans="1:26" ht="13.5" customHeight="1" thickBot="1">
      <c r="A68" s="71">
        <v>59</v>
      </c>
      <c r="B68" s="72" t="s">
        <v>185</v>
      </c>
      <c r="C68" s="73" t="s">
        <v>122</v>
      </c>
      <c r="D68" s="74">
        <v>1988</v>
      </c>
      <c r="E68" s="75" t="s">
        <v>41</v>
      </c>
      <c r="F68" s="89">
        <v>0</v>
      </c>
      <c r="G68" s="90">
        <v>0</v>
      </c>
      <c r="H68" s="90">
        <v>0</v>
      </c>
      <c r="I68" s="90">
        <v>0</v>
      </c>
      <c r="J68" s="90">
        <v>0</v>
      </c>
      <c r="K68" s="90">
        <v>0</v>
      </c>
      <c r="L68" s="90">
        <v>0</v>
      </c>
      <c r="M68" s="90">
        <v>0</v>
      </c>
      <c r="N68" s="90">
        <v>0</v>
      </c>
      <c r="O68" s="91">
        <v>0</v>
      </c>
      <c r="P68" s="95">
        <v>0</v>
      </c>
      <c r="Q68" s="95">
        <v>0</v>
      </c>
      <c r="R68" s="95">
        <v>0</v>
      </c>
      <c r="S68" s="95">
        <v>0</v>
      </c>
      <c r="T68" s="120"/>
      <c r="U68" s="124"/>
      <c r="V68" s="124"/>
      <c r="W68" s="135"/>
      <c r="X68" s="123">
        <v>1.5</v>
      </c>
      <c r="Y68" s="121"/>
      <c r="Z68" s="3"/>
    </row>
    <row r="69" spans="1:5" ht="16.5" customHeight="1">
      <c r="A69" s="2" t="s">
        <v>18</v>
      </c>
      <c r="B69" s="2"/>
      <c r="C69" s="2"/>
      <c r="D69" s="1"/>
      <c r="E69" s="2" t="s">
        <v>153</v>
      </c>
    </row>
    <row r="70" spans="1:5" ht="16.5" customHeight="1">
      <c r="A70" s="2" t="s">
        <v>5</v>
      </c>
      <c r="B70" s="2"/>
      <c r="C70" s="2"/>
      <c r="D70" s="1"/>
      <c r="E70" s="2" t="s">
        <v>4</v>
      </c>
    </row>
    <row r="71" spans="1:5" ht="3.75" customHeight="1">
      <c r="A71" s="2"/>
      <c r="B71" s="2"/>
      <c r="C71" s="2"/>
      <c r="D71" s="1"/>
      <c r="E71" s="2"/>
    </row>
    <row r="72" spans="1:27" ht="51" customHeight="1">
      <c r="A72" s="22"/>
      <c r="F72"/>
      <c r="H72" s="3"/>
      <c r="I72" s="3"/>
      <c r="J72" s="3"/>
      <c r="AA72" s="3"/>
    </row>
    <row r="73" ht="5.25" customHeight="1"/>
    <row r="74" spans="1:5" ht="15">
      <c r="A74" s="2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2:5" ht="15">
      <c r="B106" s="2"/>
      <c r="C106" s="2"/>
      <c r="D106" s="1"/>
      <c r="E106" s="1"/>
    </row>
    <row r="107" spans="2:5" ht="15">
      <c r="B107" s="2"/>
      <c r="C107" s="2"/>
      <c r="D107" s="1"/>
      <c r="E107" s="1"/>
    </row>
    <row r="108" spans="2:5" ht="15"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6" ht="15">
      <c r="A117" s="1"/>
      <c r="B117" s="2"/>
      <c r="C117" s="2"/>
      <c r="D117" s="1"/>
      <c r="E117" s="1"/>
      <c r="F117" s="1"/>
    </row>
    <row r="118" spans="1:6" ht="15">
      <c r="A118" s="1"/>
      <c r="B118" s="2"/>
      <c r="C118" s="2"/>
      <c r="D118" s="1"/>
      <c r="E118" s="1"/>
      <c r="F118" s="1"/>
    </row>
    <row r="119" spans="1:6" ht="15">
      <c r="A119" s="1"/>
      <c r="B119" s="2"/>
      <c r="C119" s="2"/>
      <c r="D119" s="1"/>
      <c r="E119" s="1"/>
      <c r="F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</sheetData>
  <sheetProtection/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B243"/>
  <sheetViews>
    <sheetView zoomScale="115" zoomScaleNormal="115" zoomScalePageLayoutView="0" workbookViewId="0" topLeftCell="A1">
      <selection activeCell="Z9" sqref="Z9"/>
    </sheetView>
  </sheetViews>
  <sheetFormatPr defaultColWidth="9.00390625" defaultRowHeight="12.75"/>
  <cols>
    <col min="1" max="1" width="4.625" style="0" customWidth="1"/>
    <col min="2" max="2" width="23.375" style="0" customWidth="1"/>
    <col min="3" max="3" width="11.37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23" width="4.00390625" style="0" customWidth="1"/>
    <col min="24" max="24" width="5.75390625" style="0" customWidth="1"/>
    <col min="25" max="25" width="4.875" style="0" customWidth="1"/>
    <col min="28" max="28" width="6.125" style="0" customWidth="1"/>
  </cols>
  <sheetData>
    <row r="1" spans="5:10" ht="32.25" customHeight="1">
      <c r="E1" s="50" t="s">
        <v>35</v>
      </c>
      <c r="H1" s="3"/>
      <c r="I1" s="3"/>
      <c r="J1" s="3"/>
    </row>
    <row r="2" spans="5:10" ht="20.25" customHeight="1">
      <c r="E2" s="24" t="s">
        <v>17</v>
      </c>
      <c r="H2" s="3"/>
      <c r="I2" s="3"/>
      <c r="J2" s="3"/>
    </row>
    <row r="3" spans="1:25" ht="12.75" customHeight="1">
      <c r="A3" s="6" t="s">
        <v>34</v>
      </c>
      <c r="H3" s="3"/>
      <c r="I3" s="3"/>
      <c r="J3" s="3"/>
      <c r="P3" s="7"/>
      <c r="Q3" s="7"/>
      <c r="R3" s="7"/>
      <c r="S3" s="7"/>
      <c r="T3" s="7"/>
      <c r="U3" s="7"/>
      <c r="V3" s="7"/>
      <c r="X3" s="7"/>
      <c r="Y3" s="7" t="s">
        <v>37</v>
      </c>
    </row>
    <row r="4" spans="5:10" ht="15.75" customHeight="1">
      <c r="E4" s="5" t="s">
        <v>246</v>
      </c>
      <c r="H4" s="3"/>
      <c r="I4" s="3"/>
      <c r="J4" s="3"/>
    </row>
    <row r="5" spans="1:15" ht="11.25" customHeight="1" thickBot="1">
      <c r="A5" s="8" t="s">
        <v>11</v>
      </c>
      <c r="F5" s="23" t="s">
        <v>12</v>
      </c>
      <c r="G5" s="28"/>
      <c r="H5" s="23" t="s">
        <v>16</v>
      </c>
      <c r="I5" s="28"/>
      <c r="J5" s="23" t="s">
        <v>15</v>
      </c>
      <c r="K5" s="28"/>
      <c r="L5" s="23" t="s">
        <v>14</v>
      </c>
      <c r="M5" s="28"/>
      <c r="N5" s="23" t="s">
        <v>13</v>
      </c>
      <c r="O5" s="28"/>
    </row>
    <row r="6" spans="1:25" ht="15" customHeight="1" thickBot="1">
      <c r="A6" s="34" t="s">
        <v>239</v>
      </c>
      <c r="B6" s="35" t="s">
        <v>0</v>
      </c>
      <c r="C6" s="36" t="s">
        <v>1</v>
      </c>
      <c r="D6" s="35" t="s">
        <v>3</v>
      </c>
      <c r="E6" s="37" t="s">
        <v>2</v>
      </c>
      <c r="F6" s="38" t="s">
        <v>6</v>
      </c>
      <c r="G6" s="39" t="s">
        <v>7</v>
      </c>
      <c r="H6" s="38" t="s">
        <v>6</v>
      </c>
      <c r="I6" s="40" t="s">
        <v>7</v>
      </c>
      <c r="J6" s="41" t="s">
        <v>6</v>
      </c>
      <c r="K6" s="39" t="s">
        <v>7</v>
      </c>
      <c r="L6" s="38" t="s">
        <v>6</v>
      </c>
      <c r="M6" s="40" t="s">
        <v>7</v>
      </c>
      <c r="N6" s="41" t="s">
        <v>6</v>
      </c>
      <c r="O6" s="40" t="s">
        <v>7</v>
      </c>
      <c r="P6" s="16" t="s">
        <v>6</v>
      </c>
      <c r="Q6" s="16" t="s">
        <v>8</v>
      </c>
      <c r="R6" s="16" t="s">
        <v>7</v>
      </c>
      <c r="S6" s="16" t="s">
        <v>8</v>
      </c>
      <c r="T6" s="16" t="s">
        <v>6</v>
      </c>
      <c r="U6" s="16" t="s">
        <v>8</v>
      </c>
      <c r="V6" s="16" t="s">
        <v>7</v>
      </c>
      <c r="W6" s="16" t="s">
        <v>8</v>
      </c>
      <c r="X6" s="148" t="s">
        <v>242</v>
      </c>
      <c r="Y6" s="40" t="s">
        <v>243</v>
      </c>
    </row>
    <row r="7" spans="1:25" ht="13.5" customHeight="1">
      <c r="A7" s="43">
        <v>1</v>
      </c>
      <c r="B7" s="44" t="s">
        <v>24</v>
      </c>
      <c r="C7" s="26" t="s">
        <v>88</v>
      </c>
      <c r="D7" s="45">
        <v>1987</v>
      </c>
      <c r="E7" s="46" t="s">
        <v>21</v>
      </c>
      <c r="F7" s="11">
        <v>1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20">
        <v>1</v>
      </c>
      <c r="P7" s="116">
        <v>5</v>
      </c>
      <c r="Q7" s="69">
        <v>5</v>
      </c>
      <c r="R7" s="69">
        <v>5</v>
      </c>
      <c r="S7" s="20">
        <v>5</v>
      </c>
      <c r="T7" s="141">
        <v>5</v>
      </c>
      <c r="U7" s="69">
        <v>6</v>
      </c>
      <c r="V7" s="69">
        <v>5</v>
      </c>
      <c r="W7" s="69">
        <v>5</v>
      </c>
      <c r="X7" s="11">
        <v>147</v>
      </c>
      <c r="Y7" s="20" t="s">
        <v>19</v>
      </c>
    </row>
    <row r="8" spans="1:25" ht="13.5" customHeight="1">
      <c r="A8" s="47">
        <v>2</v>
      </c>
      <c r="B8" s="29" t="s">
        <v>25</v>
      </c>
      <c r="C8" s="27" t="s">
        <v>88</v>
      </c>
      <c r="D8" s="30">
        <v>1988</v>
      </c>
      <c r="E8" s="48" t="s">
        <v>21</v>
      </c>
      <c r="F8" s="9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10">
        <v>1</v>
      </c>
      <c r="P8" s="117">
        <v>5</v>
      </c>
      <c r="Q8" s="13">
        <v>5</v>
      </c>
      <c r="R8" s="13">
        <v>5</v>
      </c>
      <c r="S8" s="66">
        <v>5</v>
      </c>
      <c r="T8" s="122">
        <v>4</v>
      </c>
      <c r="U8" s="13">
        <v>4</v>
      </c>
      <c r="V8" s="13">
        <v>5</v>
      </c>
      <c r="W8" s="13">
        <v>6</v>
      </c>
      <c r="X8" s="9">
        <v>132</v>
      </c>
      <c r="Y8" s="10" t="s">
        <v>19</v>
      </c>
    </row>
    <row r="9" spans="1:25" ht="13.5" customHeight="1">
      <c r="A9" s="47">
        <v>3</v>
      </c>
      <c r="B9" s="29" t="s">
        <v>98</v>
      </c>
      <c r="C9" s="27" t="s">
        <v>99</v>
      </c>
      <c r="D9" s="30">
        <v>1988</v>
      </c>
      <c r="E9" s="48" t="s">
        <v>19</v>
      </c>
      <c r="F9" s="9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10">
        <v>1</v>
      </c>
      <c r="P9" s="117">
        <v>5</v>
      </c>
      <c r="Q9" s="13">
        <v>5</v>
      </c>
      <c r="R9" s="13">
        <v>5</v>
      </c>
      <c r="S9" s="66">
        <v>5</v>
      </c>
      <c r="T9" s="122">
        <v>3</v>
      </c>
      <c r="U9" s="13">
        <v>5</v>
      </c>
      <c r="V9" s="13">
        <v>5</v>
      </c>
      <c r="W9" s="13">
        <v>6</v>
      </c>
      <c r="X9" s="9">
        <v>122</v>
      </c>
      <c r="Y9" s="10">
        <v>1</v>
      </c>
    </row>
    <row r="10" spans="1:25" s="102" customFormat="1" ht="13.5" customHeight="1">
      <c r="A10" s="47">
        <v>4</v>
      </c>
      <c r="B10" s="29" t="s">
        <v>28</v>
      </c>
      <c r="C10" s="27" t="s">
        <v>99</v>
      </c>
      <c r="D10" s="30">
        <v>1983</v>
      </c>
      <c r="E10" s="48">
        <v>1</v>
      </c>
      <c r="F10" s="9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10">
        <v>1</v>
      </c>
      <c r="P10" s="117">
        <v>5</v>
      </c>
      <c r="Q10" s="13">
        <v>5</v>
      </c>
      <c r="R10" s="13">
        <v>5</v>
      </c>
      <c r="S10" s="66">
        <v>5</v>
      </c>
      <c r="T10" s="122">
        <v>2</v>
      </c>
      <c r="U10" s="13">
        <v>3</v>
      </c>
      <c r="V10" s="13">
        <v>4</v>
      </c>
      <c r="W10" s="13">
        <v>4</v>
      </c>
      <c r="X10" s="97">
        <v>117</v>
      </c>
      <c r="Y10" s="99">
        <v>1</v>
      </c>
    </row>
    <row r="11" spans="1:25" ht="13.5" customHeight="1">
      <c r="A11" s="47">
        <v>5</v>
      </c>
      <c r="B11" s="29" t="s">
        <v>241</v>
      </c>
      <c r="C11" s="27" t="s">
        <v>238</v>
      </c>
      <c r="D11" s="30" t="s">
        <v>27</v>
      </c>
      <c r="E11" s="48" t="s">
        <v>21</v>
      </c>
      <c r="F11" s="97">
        <v>1</v>
      </c>
      <c r="G11" s="98">
        <v>1</v>
      </c>
      <c r="H11" s="98">
        <v>1</v>
      </c>
      <c r="I11" s="98">
        <v>1</v>
      </c>
      <c r="J11" s="98">
        <v>1</v>
      </c>
      <c r="K11" s="98">
        <v>1</v>
      </c>
      <c r="L11" s="98">
        <v>2</v>
      </c>
      <c r="M11" s="98">
        <v>1</v>
      </c>
      <c r="N11" s="98">
        <v>1</v>
      </c>
      <c r="O11" s="99">
        <v>1</v>
      </c>
      <c r="P11" s="118">
        <v>5</v>
      </c>
      <c r="Q11" s="100">
        <v>6</v>
      </c>
      <c r="R11" s="100">
        <v>5</v>
      </c>
      <c r="S11" s="119">
        <v>5</v>
      </c>
      <c r="T11" s="123">
        <v>2</v>
      </c>
      <c r="U11" s="100">
        <v>3</v>
      </c>
      <c r="V11" s="100">
        <v>4</v>
      </c>
      <c r="W11" s="100">
        <v>9</v>
      </c>
      <c r="X11" s="9">
        <v>112</v>
      </c>
      <c r="Y11" s="10">
        <v>1</v>
      </c>
    </row>
    <row r="12" spans="1:25" ht="13.5" customHeight="1">
      <c r="A12" s="47">
        <v>6</v>
      </c>
      <c r="B12" s="29" t="s">
        <v>89</v>
      </c>
      <c r="C12" s="27" t="s">
        <v>88</v>
      </c>
      <c r="D12" s="30">
        <v>1991</v>
      </c>
      <c r="E12" s="48" t="s">
        <v>19</v>
      </c>
      <c r="F12" s="9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10">
        <v>1</v>
      </c>
      <c r="P12" s="117">
        <v>5</v>
      </c>
      <c r="Q12" s="13">
        <v>5</v>
      </c>
      <c r="R12" s="13">
        <v>5</v>
      </c>
      <c r="S12" s="66">
        <v>5</v>
      </c>
      <c r="T12" s="122">
        <v>2</v>
      </c>
      <c r="U12" s="13">
        <v>7</v>
      </c>
      <c r="V12" s="13">
        <v>5</v>
      </c>
      <c r="W12" s="13">
        <v>8</v>
      </c>
      <c r="X12" s="9">
        <v>109</v>
      </c>
      <c r="Y12" s="10">
        <v>1</v>
      </c>
    </row>
    <row r="13" spans="1:25" ht="13.5" customHeight="1">
      <c r="A13" s="47">
        <v>7</v>
      </c>
      <c r="B13" s="29" t="s">
        <v>38</v>
      </c>
      <c r="C13" s="27" t="s">
        <v>39</v>
      </c>
      <c r="D13" s="30">
        <v>1985</v>
      </c>
      <c r="E13" s="48" t="s">
        <v>19</v>
      </c>
      <c r="F13" s="9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10">
        <v>1</v>
      </c>
      <c r="P13" s="117">
        <v>5</v>
      </c>
      <c r="Q13" s="13">
        <v>5</v>
      </c>
      <c r="R13" s="13">
        <v>5</v>
      </c>
      <c r="S13" s="66">
        <v>5</v>
      </c>
      <c r="T13" s="122">
        <v>0</v>
      </c>
      <c r="U13" s="13">
        <v>0</v>
      </c>
      <c r="V13" s="13">
        <v>3</v>
      </c>
      <c r="W13" s="13">
        <v>11</v>
      </c>
      <c r="X13" s="9">
        <v>106</v>
      </c>
      <c r="Y13" s="10">
        <v>2</v>
      </c>
    </row>
    <row r="14" spans="1:25" ht="13.5" customHeight="1">
      <c r="A14" s="47">
        <v>8</v>
      </c>
      <c r="B14" s="29" t="s">
        <v>235</v>
      </c>
      <c r="C14" s="27" t="s">
        <v>88</v>
      </c>
      <c r="D14" s="30" t="s">
        <v>217</v>
      </c>
      <c r="E14" s="48">
        <v>1</v>
      </c>
      <c r="F14" s="97">
        <v>1</v>
      </c>
      <c r="G14" s="98">
        <v>1</v>
      </c>
      <c r="H14" s="98">
        <v>1</v>
      </c>
      <c r="I14" s="98">
        <v>1</v>
      </c>
      <c r="J14" s="98">
        <v>1</v>
      </c>
      <c r="K14" s="98">
        <v>1</v>
      </c>
      <c r="L14" s="98">
        <v>1</v>
      </c>
      <c r="M14" s="98">
        <v>1</v>
      </c>
      <c r="N14" s="98">
        <v>1</v>
      </c>
      <c r="O14" s="99">
        <v>1</v>
      </c>
      <c r="P14" s="118">
        <v>5</v>
      </c>
      <c r="Q14" s="100">
        <v>5</v>
      </c>
      <c r="R14" s="100">
        <v>5</v>
      </c>
      <c r="S14" s="119">
        <v>5</v>
      </c>
      <c r="T14" s="123">
        <v>0</v>
      </c>
      <c r="U14" s="100">
        <v>0</v>
      </c>
      <c r="V14" s="100">
        <v>2</v>
      </c>
      <c r="W14" s="100">
        <v>2</v>
      </c>
      <c r="X14" s="9">
        <v>103</v>
      </c>
      <c r="Y14" s="10">
        <v>2</v>
      </c>
    </row>
    <row r="15" spans="1:25" ht="13.5" customHeight="1">
      <c r="A15" s="47">
        <v>9</v>
      </c>
      <c r="B15" s="29" t="s">
        <v>101</v>
      </c>
      <c r="C15" s="27" t="s">
        <v>99</v>
      </c>
      <c r="D15" s="30">
        <v>1989</v>
      </c>
      <c r="E15" s="48">
        <v>1</v>
      </c>
      <c r="F15" s="9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10">
        <v>1</v>
      </c>
      <c r="P15" s="117">
        <v>5</v>
      </c>
      <c r="Q15" s="13">
        <v>5</v>
      </c>
      <c r="R15" s="13">
        <v>5</v>
      </c>
      <c r="S15" s="66">
        <v>5</v>
      </c>
      <c r="T15" s="122">
        <v>0</v>
      </c>
      <c r="U15" s="13">
        <v>0</v>
      </c>
      <c r="V15" s="13">
        <v>2</v>
      </c>
      <c r="W15" s="13">
        <v>5</v>
      </c>
      <c r="X15" s="9">
        <v>100</v>
      </c>
      <c r="Y15" s="10">
        <v>2</v>
      </c>
    </row>
    <row r="16" spans="1:25" ht="13.5" customHeight="1">
      <c r="A16" s="47">
        <v>10</v>
      </c>
      <c r="B16" s="29" t="s">
        <v>51</v>
      </c>
      <c r="C16" s="27" t="s">
        <v>50</v>
      </c>
      <c r="D16" s="30">
        <v>1983</v>
      </c>
      <c r="E16" s="48">
        <v>2</v>
      </c>
      <c r="F16" s="9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10">
        <v>1</v>
      </c>
      <c r="P16" s="117">
        <v>5</v>
      </c>
      <c r="Q16" s="13">
        <v>5</v>
      </c>
      <c r="R16" s="13">
        <v>5</v>
      </c>
      <c r="S16" s="66">
        <v>5</v>
      </c>
      <c r="T16" s="122">
        <v>0</v>
      </c>
      <c r="U16" s="13">
        <v>0</v>
      </c>
      <c r="V16" s="13">
        <v>2</v>
      </c>
      <c r="W16" s="13">
        <v>7</v>
      </c>
      <c r="X16" s="9">
        <v>98</v>
      </c>
      <c r="Y16" s="10">
        <v>2</v>
      </c>
    </row>
    <row r="17" spans="1:25" ht="13.5" customHeight="1">
      <c r="A17" s="47">
        <v>11</v>
      </c>
      <c r="B17" s="29" t="s">
        <v>59</v>
      </c>
      <c r="C17" s="27" t="s">
        <v>60</v>
      </c>
      <c r="D17" s="30">
        <v>1979</v>
      </c>
      <c r="E17" s="48" t="s">
        <v>21</v>
      </c>
      <c r="F17" s="9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10">
        <v>1</v>
      </c>
      <c r="P17" s="117">
        <v>5</v>
      </c>
      <c r="Q17" s="13">
        <v>5</v>
      </c>
      <c r="R17" s="13">
        <v>5</v>
      </c>
      <c r="S17" s="66">
        <v>5</v>
      </c>
      <c r="T17" s="122">
        <v>0</v>
      </c>
      <c r="U17" s="13">
        <v>0</v>
      </c>
      <c r="V17" s="13">
        <v>1</v>
      </c>
      <c r="W17" s="13">
        <v>2</v>
      </c>
      <c r="X17" s="9">
        <v>96</v>
      </c>
      <c r="Y17" s="10">
        <v>3</v>
      </c>
    </row>
    <row r="18" spans="1:28" s="102" customFormat="1" ht="13.5" customHeight="1" thickBot="1">
      <c r="A18" s="71">
        <v>11</v>
      </c>
      <c r="B18" s="72" t="s">
        <v>49</v>
      </c>
      <c r="C18" s="73" t="s">
        <v>50</v>
      </c>
      <c r="D18" s="74">
        <v>1987</v>
      </c>
      <c r="E18" s="75">
        <v>1</v>
      </c>
      <c r="F18" s="89">
        <v>1</v>
      </c>
      <c r="G18" s="90">
        <v>1</v>
      </c>
      <c r="H18" s="90">
        <v>1</v>
      </c>
      <c r="I18" s="90">
        <v>1</v>
      </c>
      <c r="J18" s="90">
        <v>1</v>
      </c>
      <c r="K18" s="90">
        <v>1</v>
      </c>
      <c r="L18" s="90">
        <v>2</v>
      </c>
      <c r="M18" s="90">
        <v>1</v>
      </c>
      <c r="N18" s="90">
        <v>1</v>
      </c>
      <c r="O18" s="91">
        <v>1</v>
      </c>
      <c r="P18" s="120">
        <v>5</v>
      </c>
      <c r="Q18" s="95">
        <v>6</v>
      </c>
      <c r="R18" s="95">
        <v>5</v>
      </c>
      <c r="S18" s="121">
        <v>5</v>
      </c>
      <c r="T18" s="127">
        <v>0</v>
      </c>
      <c r="U18" s="126">
        <v>0</v>
      </c>
      <c r="V18" s="126">
        <v>1</v>
      </c>
      <c r="W18" s="126">
        <v>2</v>
      </c>
      <c r="X18" s="149">
        <v>94</v>
      </c>
      <c r="Y18" s="150">
        <v>3</v>
      </c>
      <c r="AB18" s="193"/>
    </row>
    <row r="19" spans="1:28" ht="13.5" customHeight="1">
      <c r="A19" s="61">
        <v>13</v>
      </c>
      <c r="B19" s="62" t="s">
        <v>92</v>
      </c>
      <c r="C19" s="63" t="s">
        <v>88</v>
      </c>
      <c r="D19" s="64">
        <v>1986</v>
      </c>
      <c r="E19" s="65">
        <v>2</v>
      </c>
      <c r="F19" s="12">
        <v>1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2</v>
      </c>
      <c r="O19" s="66">
        <v>2</v>
      </c>
      <c r="P19" s="117">
        <v>5</v>
      </c>
      <c r="Q19" s="13">
        <v>6</v>
      </c>
      <c r="R19" s="13">
        <v>5</v>
      </c>
      <c r="S19" s="13">
        <v>6</v>
      </c>
      <c r="T19" s="129"/>
      <c r="U19" s="130"/>
      <c r="V19" s="130"/>
      <c r="W19" s="130"/>
      <c r="X19" s="11">
        <v>92</v>
      </c>
      <c r="Y19" s="20">
        <v>3</v>
      </c>
      <c r="Z19" s="3"/>
      <c r="AB19" s="194"/>
    </row>
    <row r="20" spans="1:28" ht="13.5" customHeight="1">
      <c r="A20" s="47">
        <v>14</v>
      </c>
      <c r="B20" s="29" t="s">
        <v>117</v>
      </c>
      <c r="C20" s="27" t="s">
        <v>116</v>
      </c>
      <c r="D20" s="30">
        <v>1987</v>
      </c>
      <c r="E20" s="48">
        <v>1</v>
      </c>
      <c r="F20" s="9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1</v>
      </c>
      <c r="N20" s="4">
        <v>1</v>
      </c>
      <c r="O20" s="10">
        <v>1</v>
      </c>
      <c r="P20" s="117">
        <v>4</v>
      </c>
      <c r="Q20" s="13">
        <v>4</v>
      </c>
      <c r="R20" s="13">
        <v>5</v>
      </c>
      <c r="S20" s="13">
        <v>5</v>
      </c>
      <c r="T20" s="125"/>
      <c r="U20" s="127"/>
      <c r="V20" s="127"/>
      <c r="W20" s="127"/>
      <c r="X20" s="9">
        <v>85.6</v>
      </c>
      <c r="Y20" s="10">
        <v>3</v>
      </c>
      <c r="Z20" s="3"/>
      <c r="AB20" s="127"/>
    </row>
    <row r="21" spans="1:28" ht="13.5" customHeight="1">
      <c r="A21" s="47">
        <v>14</v>
      </c>
      <c r="B21" s="29" t="s">
        <v>66</v>
      </c>
      <c r="C21" s="27" t="s">
        <v>67</v>
      </c>
      <c r="D21" s="30">
        <v>1986</v>
      </c>
      <c r="E21" s="48">
        <v>1</v>
      </c>
      <c r="F21" s="9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0</v>
      </c>
      <c r="M21" s="4">
        <v>1</v>
      </c>
      <c r="N21" s="4">
        <v>1</v>
      </c>
      <c r="O21" s="10">
        <v>1</v>
      </c>
      <c r="P21" s="117">
        <v>4</v>
      </c>
      <c r="Q21" s="13">
        <v>4</v>
      </c>
      <c r="R21" s="13">
        <v>5</v>
      </c>
      <c r="S21" s="13">
        <v>5</v>
      </c>
      <c r="T21" s="125"/>
      <c r="U21" s="127"/>
      <c r="V21" s="127"/>
      <c r="W21" s="127"/>
      <c r="X21" s="9">
        <v>85.6</v>
      </c>
      <c r="Y21" s="10">
        <v>3</v>
      </c>
      <c r="Z21" s="3"/>
      <c r="AB21" s="127"/>
    </row>
    <row r="22" spans="1:28" ht="13.5" customHeight="1">
      <c r="A22" s="47">
        <v>14</v>
      </c>
      <c r="B22" s="29" t="s">
        <v>70</v>
      </c>
      <c r="C22" s="27" t="s">
        <v>67</v>
      </c>
      <c r="D22" s="30">
        <v>1990</v>
      </c>
      <c r="E22" s="48">
        <v>2</v>
      </c>
      <c r="F22" s="9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0</v>
      </c>
      <c r="M22" s="4">
        <v>1</v>
      </c>
      <c r="N22" s="4">
        <v>1</v>
      </c>
      <c r="O22" s="10">
        <v>1</v>
      </c>
      <c r="P22" s="117">
        <v>4</v>
      </c>
      <c r="Q22" s="13">
        <v>4</v>
      </c>
      <c r="R22" s="13">
        <v>5</v>
      </c>
      <c r="S22" s="13">
        <v>5</v>
      </c>
      <c r="T22" s="125"/>
      <c r="U22" s="127"/>
      <c r="V22" s="127"/>
      <c r="W22" s="127"/>
      <c r="X22" s="9">
        <v>85.6</v>
      </c>
      <c r="Y22" s="10">
        <v>3</v>
      </c>
      <c r="Z22" s="3"/>
      <c r="AB22" s="127"/>
    </row>
    <row r="23" spans="1:28" ht="13.5" customHeight="1">
      <c r="A23" s="47">
        <v>14</v>
      </c>
      <c r="B23" s="29" t="s">
        <v>135</v>
      </c>
      <c r="C23" s="27" t="s">
        <v>136</v>
      </c>
      <c r="D23" s="30">
        <v>1989</v>
      </c>
      <c r="E23" s="48" t="s">
        <v>19</v>
      </c>
      <c r="F23" s="9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1</v>
      </c>
      <c r="O23" s="10">
        <v>1</v>
      </c>
      <c r="P23" s="117">
        <v>4</v>
      </c>
      <c r="Q23" s="13">
        <v>4</v>
      </c>
      <c r="R23" s="13">
        <v>5</v>
      </c>
      <c r="S23" s="13">
        <v>5</v>
      </c>
      <c r="T23" s="125"/>
      <c r="U23" s="127"/>
      <c r="V23" s="127"/>
      <c r="W23" s="127"/>
      <c r="X23" s="9">
        <v>85.6</v>
      </c>
      <c r="Y23" s="10">
        <v>3</v>
      </c>
      <c r="Z23" s="3"/>
      <c r="AB23" s="128"/>
    </row>
    <row r="24" spans="1:28" ht="13.5" customHeight="1">
      <c r="A24" s="47">
        <v>14</v>
      </c>
      <c r="B24" s="29" t="s">
        <v>90</v>
      </c>
      <c r="C24" s="27" t="s">
        <v>88</v>
      </c>
      <c r="D24" s="30">
        <v>1986</v>
      </c>
      <c r="E24" s="48" t="s">
        <v>19</v>
      </c>
      <c r="F24" s="9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10">
        <v>1</v>
      </c>
      <c r="P24" s="117">
        <v>4</v>
      </c>
      <c r="Q24" s="13">
        <v>4</v>
      </c>
      <c r="R24" s="13">
        <v>5</v>
      </c>
      <c r="S24" s="13">
        <v>5</v>
      </c>
      <c r="T24" s="125"/>
      <c r="U24" s="127"/>
      <c r="V24" s="127"/>
      <c r="W24" s="127"/>
      <c r="X24" s="9">
        <v>85.6</v>
      </c>
      <c r="Y24" s="10">
        <v>3</v>
      </c>
      <c r="Z24" s="3"/>
      <c r="AB24" s="127"/>
    </row>
    <row r="25" spans="1:28" ht="13.5" customHeight="1">
      <c r="A25" s="47">
        <v>14</v>
      </c>
      <c r="B25" s="29" t="s">
        <v>44</v>
      </c>
      <c r="C25" s="27" t="s">
        <v>45</v>
      </c>
      <c r="D25" s="30">
        <v>1991</v>
      </c>
      <c r="E25" s="48" t="s">
        <v>21</v>
      </c>
      <c r="F25" s="9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1</v>
      </c>
      <c r="O25" s="10">
        <v>1</v>
      </c>
      <c r="P25" s="117">
        <v>4</v>
      </c>
      <c r="Q25" s="13">
        <v>4</v>
      </c>
      <c r="R25" s="13">
        <v>5</v>
      </c>
      <c r="S25" s="13">
        <v>5</v>
      </c>
      <c r="T25" s="125"/>
      <c r="U25" s="127"/>
      <c r="V25" s="127"/>
      <c r="W25" s="127"/>
      <c r="X25" s="9">
        <v>85.6</v>
      </c>
      <c r="Y25" s="10">
        <v>3</v>
      </c>
      <c r="Z25" s="3"/>
      <c r="AB25" s="127"/>
    </row>
    <row r="26" spans="1:28" ht="13.5" customHeight="1">
      <c r="A26" s="47">
        <v>14</v>
      </c>
      <c r="B26" s="29" t="s">
        <v>33</v>
      </c>
      <c r="C26" s="27" t="s">
        <v>67</v>
      </c>
      <c r="D26" s="30">
        <v>1988</v>
      </c>
      <c r="E26" s="48">
        <v>1</v>
      </c>
      <c r="F26" s="9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1</v>
      </c>
      <c r="O26" s="10">
        <v>1</v>
      </c>
      <c r="P26" s="117">
        <v>4</v>
      </c>
      <c r="Q26" s="13">
        <v>4</v>
      </c>
      <c r="R26" s="13">
        <v>5</v>
      </c>
      <c r="S26" s="13">
        <v>5</v>
      </c>
      <c r="T26" s="125"/>
      <c r="U26" s="127"/>
      <c r="V26" s="127"/>
      <c r="W26" s="127"/>
      <c r="X26" s="9">
        <v>85.6</v>
      </c>
      <c r="Y26" s="10">
        <v>3</v>
      </c>
      <c r="Z26" s="3"/>
      <c r="AB26" s="127"/>
    </row>
    <row r="27" spans="1:28" ht="13.5" customHeight="1">
      <c r="A27" s="47">
        <v>14</v>
      </c>
      <c r="B27" s="29" t="s">
        <v>149</v>
      </c>
      <c r="C27" s="27" t="s">
        <v>144</v>
      </c>
      <c r="D27" s="30">
        <v>1986</v>
      </c>
      <c r="E27" s="48" t="s">
        <v>41</v>
      </c>
      <c r="F27" s="9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1</v>
      </c>
      <c r="O27" s="10">
        <v>1</v>
      </c>
      <c r="P27" s="117">
        <v>4</v>
      </c>
      <c r="Q27" s="13">
        <v>4</v>
      </c>
      <c r="R27" s="13">
        <v>5</v>
      </c>
      <c r="S27" s="13">
        <v>5</v>
      </c>
      <c r="T27" s="125"/>
      <c r="U27" s="127"/>
      <c r="V27" s="127"/>
      <c r="W27" s="127"/>
      <c r="X27" s="9">
        <v>85.6</v>
      </c>
      <c r="Y27" s="10">
        <v>3</v>
      </c>
      <c r="Z27" s="3"/>
      <c r="AB27" s="127"/>
    </row>
    <row r="28" spans="1:28" ht="13.5" customHeight="1">
      <c r="A28" s="47">
        <v>22</v>
      </c>
      <c r="B28" s="29" t="s">
        <v>95</v>
      </c>
      <c r="C28" s="27" t="s">
        <v>234</v>
      </c>
      <c r="D28" s="30">
        <v>1989</v>
      </c>
      <c r="E28" s="48">
        <v>2</v>
      </c>
      <c r="F28" s="9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3</v>
      </c>
      <c r="N28" s="4">
        <v>1</v>
      </c>
      <c r="O28" s="10">
        <v>1</v>
      </c>
      <c r="P28" s="117">
        <v>4</v>
      </c>
      <c r="Q28" s="13">
        <v>4</v>
      </c>
      <c r="R28" s="13">
        <v>5</v>
      </c>
      <c r="S28" s="13">
        <v>7</v>
      </c>
      <c r="T28" s="125"/>
      <c r="U28" s="127"/>
      <c r="V28" s="127"/>
      <c r="W28" s="127"/>
      <c r="X28" s="9" t="s">
        <v>245</v>
      </c>
      <c r="Y28" s="10"/>
      <c r="Z28" s="3"/>
      <c r="AB28" s="127"/>
    </row>
    <row r="29" spans="1:28" s="102" customFormat="1" ht="13.5" customHeight="1">
      <c r="A29" s="47">
        <v>23</v>
      </c>
      <c r="B29" s="29" t="s">
        <v>224</v>
      </c>
      <c r="C29" s="27" t="s">
        <v>221</v>
      </c>
      <c r="D29" s="30" t="s">
        <v>31</v>
      </c>
      <c r="E29" s="48" t="s">
        <v>41</v>
      </c>
      <c r="F29" s="97">
        <v>1</v>
      </c>
      <c r="G29" s="98">
        <v>1</v>
      </c>
      <c r="H29" s="98">
        <v>1</v>
      </c>
      <c r="I29" s="98">
        <v>1</v>
      </c>
      <c r="J29" s="98">
        <v>1</v>
      </c>
      <c r="K29" s="98">
        <v>1</v>
      </c>
      <c r="L29" s="98">
        <v>0</v>
      </c>
      <c r="M29" s="98">
        <v>0</v>
      </c>
      <c r="N29" s="98">
        <v>1</v>
      </c>
      <c r="O29" s="99">
        <v>1</v>
      </c>
      <c r="P29" s="118">
        <v>4</v>
      </c>
      <c r="Q29" s="100">
        <v>4</v>
      </c>
      <c r="R29" s="100">
        <v>4</v>
      </c>
      <c r="S29" s="100">
        <v>4</v>
      </c>
      <c r="T29" s="132"/>
      <c r="U29" s="128"/>
      <c r="V29" s="128"/>
      <c r="W29" s="128"/>
      <c r="X29" s="9">
        <v>81</v>
      </c>
      <c r="Y29" s="99"/>
      <c r="Z29" s="136"/>
      <c r="AB29" s="127"/>
    </row>
    <row r="30" spans="1:28" ht="13.5" customHeight="1">
      <c r="A30" s="47">
        <v>23</v>
      </c>
      <c r="B30" s="29" t="s">
        <v>104</v>
      </c>
      <c r="C30" s="27" t="s">
        <v>229</v>
      </c>
      <c r="D30" s="30">
        <v>1988</v>
      </c>
      <c r="E30" s="48">
        <v>2</v>
      </c>
      <c r="F30" s="9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10">
        <v>1</v>
      </c>
      <c r="P30" s="117">
        <v>4</v>
      </c>
      <c r="Q30" s="13">
        <v>4</v>
      </c>
      <c r="R30" s="13">
        <v>4</v>
      </c>
      <c r="S30" s="13">
        <v>4</v>
      </c>
      <c r="T30" s="125"/>
      <c r="U30" s="127"/>
      <c r="V30" s="127"/>
      <c r="W30" s="127"/>
      <c r="X30" s="9" t="s">
        <v>245</v>
      </c>
      <c r="Y30" s="10"/>
      <c r="Z30" s="136"/>
      <c r="AB30" s="127"/>
    </row>
    <row r="31" spans="1:28" s="102" customFormat="1" ht="13.5" customHeight="1">
      <c r="A31" s="47">
        <v>25</v>
      </c>
      <c r="B31" s="29" t="s">
        <v>222</v>
      </c>
      <c r="C31" s="27" t="s">
        <v>221</v>
      </c>
      <c r="D31" s="30" t="s">
        <v>31</v>
      </c>
      <c r="E31" s="48" t="s">
        <v>19</v>
      </c>
      <c r="F31" s="97">
        <v>1</v>
      </c>
      <c r="G31" s="98">
        <v>1</v>
      </c>
      <c r="H31" s="98">
        <v>1</v>
      </c>
      <c r="I31" s="98">
        <v>1</v>
      </c>
      <c r="J31" s="98">
        <v>2</v>
      </c>
      <c r="K31" s="98">
        <v>2</v>
      </c>
      <c r="L31" s="98">
        <v>0</v>
      </c>
      <c r="M31" s="98">
        <v>1</v>
      </c>
      <c r="N31" s="98">
        <v>1</v>
      </c>
      <c r="O31" s="99">
        <v>1</v>
      </c>
      <c r="P31" s="118">
        <v>4</v>
      </c>
      <c r="Q31" s="100">
        <v>5</v>
      </c>
      <c r="R31" s="100">
        <v>5</v>
      </c>
      <c r="S31" s="100">
        <v>6</v>
      </c>
      <c r="T31" s="132"/>
      <c r="U31" s="128"/>
      <c r="V31" s="128"/>
      <c r="W31" s="128"/>
      <c r="X31" s="97">
        <v>77.5</v>
      </c>
      <c r="Y31" s="99"/>
      <c r="Z31" s="136"/>
      <c r="AB31" s="128"/>
    </row>
    <row r="32" spans="1:28" ht="13.5" customHeight="1">
      <c r="A32" s="47">
        <v>25</v>
      </c>
      <c r="B32" s="29" t="s">
        <v>100</v>
      </c>
      <c r="C32" s="27" t="s">
        <v>99</v>
      </c>
      <c r="D32" s="30">
        <v>1987</v>
      </c>
      <c r="E32" s="48" t="s">
        <v>19</v>
      </c>
      <c r="F32" s="9">
        <v>1</v>
      </c>
      <c r="G32" s="4">
        <v>1</v>
      </c>
      <c r="H32" s="4">
        <v>1</v>
      </c>
      <c r="I32" s="4">
        <v>1</v>
      </c>
      <c r="J32" s="4">
        <v>2</v>
      </c>
      <c r="K32" s="4">
        <v>2</v>
      </c>
      <c r="L32" s="4">
        <v>0</v>
      </c>
      <c r="M32" s="4">
        <v>1</v>
      </c>
      <c r="N32" s="4">
        <v>1</v>
      </c>
      <c r="O32" s="10">
        <v>1</v>
      </c>
      <c r="P32" s="117">
        <v>4</v>
      </c>
      <c r="Q32" s="13">
        <v>5</v>
      </c>
      <c r="R32" s="13">
        <v>5</v>
      </c>
      <c r="S32" s="13">
        <v>6</v>
      </c>
      <c r="T32" s="125"/>
      <c r="U32" s="127"/>
      <c r="V32" s="127"/>
      <c r="W32" s="127"/>
      <c r="X32" s="97">
        <v>77.5</v>
      </c>
      <c r="Y32" s="10"/>
      <c r="Z32" s="136"/>
      <c r="AB32" s="194"/>
    </row>
    <row r="33" spans="1:26" s="102" customFormat="1" ht="13.5" customHeight="1">
      <c r="A33" s="47">
        <v>25</v>
      </c>
      <c r="B33" s="29" t="s">
        <v>107</v>
      </c>
      <c r="C33" s="27" t="s">
        <v>108</v>
      </c>
      <c r="D33" s="30">
        <v>1980</v>
      </c>
      <c r="E33" s="48">
        <v>2</v>
      </c>
      <c r="F33" s="97">
        <v>1</v>
      </c>
      <c r="G33" s="98">
        <v>1</v>
      </c>
      <c r="H33" s="98">
        <v>1</v>
      </c>
      <c r="I33" s="98">
        <v>1</v>
      </c>
      <c r="J33" s="98">
        <v>2</v>
      </c>
      <c r="K33" s="98">
        <v>2</v>
      </c>
      <c r="L33" s="98">
        <v>0</v>
      </c>
      <c r="M33" s="98">
        <v>1</v>
      </c>
      <c r="N33" s="98">
        <v>1</v>
      </c>
      <c r="O33" s="99">
        <v>1</v>
      </c>
      <c r="P33" s="118">
        <v>4</v>
      </c>
      <c r="Q33" s="100">
        <v>5</v>
      </c>
      <c r="R33" s="100">
        <v>5</v>
      </c>
      <c r="S33" s="100">
        <v>6</v>
      </c>
      <c r="T33" s="132"/>
      <c r="U33" s="128"/>
      <c r="V33" s="128"/>
      <c r="W33" s="128"/>
      <c r="X33" s="97">
        <v>77.5</v>
      </c>
      <c r="Y33" s="99"/>
      <c r="Z33" s="136"/>
    </row>
    <row r="34" spans="1:26" ht="13.5" customHeight="1">
      <c r="A34" s="47">
        <v>25</v>
      </c>
      <c r="B34" s="29" t="s">
        <v>52</v>
      </c>
      <c r="C34" s="27" t="s">
        <v>50</v>
      </c>
      <c r="D34" s="30">
        <v>1990</v>
      </c>
      <c r="E34" s="48" t="s">
        <v>19</v>
      </c>
      <c r="F34" s="9">
        <v>1</v>
      </c>
      <c r="G34" s="4">
        <v>1</v>
      </c>
      <c r="H34" s="4">
        <v>1</v>
      </c>
      <c r="I34" s="4">
        <v>1</v>
      </c>
      <c r="J34" s="4">
        <v>2</v>
      </c>
      <c r="K34" s="4">
        <v>2</v>
      </c>
      <c r="L34" s="4">
        <v>0</v>
      </c>
      <c r="M34" s="4">
        <v>1</v>
      </c>
      <c r="N34" s="4">
        <v>1</v>
      </c>
      <c r="O34" s="10">
        <v>1</v>
      </c>
      <c r="P34" s="117">
        <v>4</v>
      </c>
      <c r="Q34" s="13">
        <v>5</v>
      </c>
      <c r="R34" s="13">
        <v>5</v>
      </c>
      <c r="S34" s="13">
        <v>6</v>
      </c>
      <c r="T34" s="125"/>
      <c r="U34" s="127"/>
      <c r="V34" s="127"/>
      <c r="W34" s="127"/>
      <c r="X34" s="97">
        <v>77.5</v>
      </c>
      <c r="Y34" s="10"/>
      <c r="Z34" s="136"/>
    </row>
    <row r="35" spans="1:26" ht="13.5" customHeight="1">
      <c r="A35" s="47">
        <v>25</v>
      </c>
      <c r="B35" s="29" t="s">
        <v>86</v>
      </c>
      <c r="C35" s="27" t="s">
        <v>85</v>
      </c>
      <c r="D35" s="30">
        <v>1988</v>
      </c>
      <c r="E35" s="48" t="s">
        <v>41</v>
      </c>
      <c r="F35" s="9">
        <v>1</v>
      </c>
      <c r="G35" s="4">
        <v>1</v>
      </c>
      <c r="H35" s="4">
        <v>1</v>
      </c>
      <c r="I35" s="4">
        <v>1</v>
      </c>
      <c r="J35" s="4">
        <v>2</v>
      </c>
      <c r="K35" s="4">
        <v>2</v>
      </c>
      <c r="L35" s="4">
        <v>0</v>
      </c>
      <c r="M35" s="4">
        <v>1</v>
      </c>
      <c r="N35" s="4">
        <v>1</v>
      </c>
      <c r="O35" s="10">
        <v>1</v>
      </c>
      <c r="P35" s="117">
        <v>4</v>
      </c>
      <c r="Q35" s="13">
        <v>5</v>
      </c>
      <c r="R35" s="13">
        <v>5</v>
      </c>
      <c r="S35" s="13">
        <v>6</v>
      </c>
      <c r="T35" s="125"/>
      <c r="U35" s="127"/>
      <c r="V35" s="127"/>
      <c r="W35" s="127"/>
      <c r="X35" s="97">
        <v>77.5</v>
      </c>
      <c r="Y35" s="10"/>
      <c r="Z35" s="136"/>
    </row>
    <row r="36" spans="1:26" ht="13.5" customHeight="1">
      <c r="A36" s="47">
        <v>25</v>
      </c>
      <c r="B36" s="29" t="s">
        <v>53</v>
      </c>
      <c r="C36" s="27" t="s">
        <v>50</v>
      </c>
      <c r="D36" s="30">
        <v>1987</v>
      </c>
      <c r="E36" s="48">
        <v>1</v>
      </c>
      <c r="F36" s="9">
        <v>1</v>
      </c>
      <c r="G36" s="4">
        <v>1</v>
      </c>
      <c r="H36" s="4">
        <v>1</v>
      </c>
      <c r="I36" s="4">
        <v>1</v>
      </c>
      <c r="J36" s="4">
        <v>2</v>
      </c>
      <c r="K36" s="4">
        <v>2</v>
      </c>
      <c r="L36" s="4">
        <v>0</v>
      </c>
      <c r="M36" s="4">
        <v>1</v>
      </c>
      <c r="N36" s="4">
        <v>1</v>
      </c>
      <c r="O36" s="10">
        <v>1</v>
      </c>
      <c r="P36" s="117">
        <v>4</v>
      </c>
      <c r="Q36" s="13">
        <v>5</v>
      </c>
      <c r="R36" s="13">
        <v>5</v>
      </c>
      <c r="S36" s="13">
        <v>6</v>
      </c>
      <c r="T36" s="125"/>
      <c r="U36" s="127"/>
      <c r="V36" s="127"/>
      <c r="W36" s="127"/>
      <c r="X36" s="97">
        <v>77.5</v>
      </c>
      <c r="Y36" s="10"/>
      <c r="Z36" s="136"/>
    </row>
    <row r="37" spans="1:26" ht="13.5" customHeight="1">
      <c r="A37" s="47">
        <v>31</v>
      </c>
      <c r="B37" s="29" t="s">
        <v>80</v>
      </c>
      <c r="C37" s="27" t="s">
        <v>116</v>
      </c>
      <c r="D37" s="30">
        <v>1987</v>
      </c>
      <c r="E37" s="48" t="s">
        <v>19</v>
      </c>
      <c r="F37" s="9">
        <v>1</v>
      </c>
      <c r="G37" s="4">
        <v>1</v>
      </c>
      <c r="H37" s="4">
        <v>1</v>
      </c>
      <c r="I37" s="4">
        <v>1</v>
      </c>
      <c r="J37" s="4">
        <v>2</v>
      </c>
      <c r="K37" s="4">
        <v>2</v>
      </c>
      <c r="L37" s="4">
        <v>0</v>
      </c>
      <c r="M37" s="4">
        <v>5</v>
      </c>
      <c r="N37" s="4">
        <v>1</v>
      </c>
      <c r="O37" s="10">
        <v>1</v>
      </c>
      <c r="P37" s="117">
        <v>4</v>
      </c>
      <c r="Q37" s="13">
        <v>5</v>
      </c>
      <c r="R37" s="13">
        <v>5</v>
      </c>
      <c r="S37" s="13">
        <v>10</v>
      </c>
      <c r="T37" s="125"/>
      <c r="U37" s="127"/>
      <c r="V37" s="127"/>
      <c r="W37" s="127"/>
      <c r="X37" s="9">
        <v>74</v>
      </c>
      <c r="Y37" s="10"/>
      <c r="Z37" s="136"/>
    </row>
    <row r="38" spans="1:26" ht="13.5" customHeight="1">
      <c r="A38" s="47">
        <v>32</v>
      </c>
      <c r="B38" s="29" t="s">
        <v>71</v>
      </c>
      <c r="C38" s="27" t="s">
        <v>67</v>
      </c>
      <c r="D38" s="30">
        <v>1989</v>
      </c>
      <c r="E38" s="48">
        <v>1</v>
      </c>
      <c r="F38" s="9">
        <v>1</v>
      </c>
      <c r="G38" s="4">
        <v>1</v>
      </c>
      <c r="H38" s="4">
        <v>1</v>
      </c>
      <c r="I38" s="4">
        <v>1</v>
      </c>
      <c r="J38" s="4">
        <v>3</v>
      </c>
      <c r="K38" s="4">
        <v>1</v>
      </c>
      <c r="L38" s="4">
        <v>0</v>
      </c>
      <c r="M38" s="4">
        <v>1</v>
      </c>
      <c r="N38" s="4">
        <v>1</v>
      </c>
      <c r="O38" s="10">
        <v>1</v>
      </c>
      <c r="P38" s="117">
        <v>4</v>
      </c>
      <c r="Q38" s="13">
        <v>6</v>
      </c>
      <c r="R38" s="13">
        <v>5</v>
      </c>
      <c r="S38" s="13">
        <v>5</v>
      </c>
      <c r="T38" s="125"/>
      <c r="U38" s="127"/>
      <c r="V38" s="127"/>
      <c r="W38" s="127"/>
      <c r="X38" s="9">
        <v>72.5</v>
      </c>
      <c r="Y38" s="10"/>
      <c r="Z38" s="136"/>
    </row>
    <row r="39" spans="1:26" ht="13.5" customHeight="1">
      <c r="A39" s="47">
        <v>32</v>
      </c>
      <c r="B39" s="29" t="s">
        <v>115</v>
      </c>
      <c r="C39" s="27" t="s">
        <v>116</v>
      </c>
      <c r="D39" s="30">
        <v>1987</v>
      </c>
      <c r="E39" s="48" t="s">
        <v>19</v>
      </c>
      <c r="F39" s="9">
        <v>1</v>
      </c>
      <c r="G39" s="4">
        <v>1</v>
      </c>
      <c r="H39" s="4">
        <v>1</v>
      </c>
      <c r="I39" s="4">
        <v>1</v>
      </c>
      <c r="J39" s="4">
        <v>3</v>
      </c>
      <c r="K39" s="4">
        <v>1</v>
      </c>
      <c r="L39" s="4">
        <v>0</v>
      </c>
      <c r="M39" s="4">
        <v>1</v>
      </c>
      <c r="N39" s="4">
        <v>1</v>
      </c>
      <c r="O39" s="10">
        <v>1</v>
      </c>
      <c r="P39" s="117">
        <v>4</v>
      </c>
      <c r="Q39" s="13">
        <v>6</v>
      </c>
      <c r="R39" s="13">
        <v>5</v>
      </c>
      <c r="S39" s="13">
        <v>5</v>
      </c>
      <c r="T39" s="125"/>
      <c r="U39" s="127"/>
      <c r="V39" s="127"/>
      <c r="W39" s="127"/>
      <c r="X39" s="9">
        <v>72.5</v>
      </c>
      <c r="Y39" s="10"/>
      <c r="Z39" s="136"/>
    </row>
    <row r="40" spans="1:26" ht="13.5" customHeight="1">
      <c r="A40" s="47">
        <v>34</v>
      </c>
      <c r="B40" s="29" t="s">
        <v>119</v>
      </c>
      <c r="C40" s="27" t="s">
        <v>116</v>
      </c>
      <c r="D40" s="30">
        <v>1981</v>
      </c>
      <c r="E40" s="48">
        <v>2</v>
      </c>
      <c r="F40" s="9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0</v>
      </c>
      <c r="M40" s="4">
        <v>2</v>
      </c>
      <c r="N40" s="4">
        <v>3</v>
      </c>
      <c r="O40" s="10">
        <v>1</v>
      </c>
      <c r="P40" s="117">
        <v>4</v>
      </c>
      <c r="Q40" s="13">
        <v>6</v>
      </c>
      <c r="R40" s="13">
        <v>5</v>
      </c>
      <c r="S40" s="13">
        <v>6</v>
      </c>
      <c r="T40" s="125"/>
      <c r="U40" s="127"/>
      <c r="V40" s="127"/>
      <c r="W40" s="127"/>
      <c r="X40" s="9">
        <v>71</v>
      </c>
      <c r="Y40" s="10"/>
      <c r="Z40" s="136"/>
    </row>
    <row r="41" spans="1:26" ht="13.5" customHeight="1">
      <c r="A41" s="47">
        <v>35</v>
      </c>
      <c r="B41" s="29" t="s">
        <v>121</v>
      </c>
      <c r="C41" s="27" t="s">
        <v>116</v>
      </c>
      <c r="D41" s="30">
        <v>1987</v>
      </c>
      <c r="E41" s="48">
        <v>2</v>
      </c>
      <c r="F41" s="9">
        <v>1</v>
      </c>
      <c r="G41" s="4">
        <v>1</v>
      </c>
      <c r="H41" s="4">
        <v>1</v>
      </c>
      <c r="I41" s="4">
        <v>1</v>
      </c>
      <c r="J41" s="4">
        <v>3</v>
      </c>
      <c r="K41" s="4">
        <v>3</v>
      </c>
      <c r="L41" s="4">
        <v>0</v>
      </c>
      <c r="M41" s="4">
        <v>1</v>
      </c>
      <c r="N41" s="4">
        <v>2</v>
      </c>
      <c r="O41" s="10">
        <v>1</v>
      </c>
      <c r="P41" s="117">
        <v>4</v>
      </c>
      <c r="Q41" s="13">
        <v>7</v>
      </c>
      <c r="R41" s="13">
        <v>5</v>
      </c>
      <c r="S41" s="13">
        <v>7</v>
      </c>
      <c r="T41" s="125"/>
      <c r="U41" s="127"/>
      <c r="V41" s="127"/>
      <c r="W41" s="127"/>
      <c r="X41" s="9">
        <v>70</v>
      </c>
      <c r="Y41" s="10"/>
      <c r="Z41" s="136"/>
    </row>
    <row r="42" spans="1:26" ht="13.5" customHeight="1">
      <c r="A42" s="47">
        <v>36</v>
      </c>
      <c r="B42" s="29" t="s">
        <v>103</v>
      </c>
      <c r="C42" s="27" t="s">
        <v>99</v>
      </c>
      <c r="D42" s="30">
        <v>1991</v>
      </c>
      <c r="E42" s="48" t="s">
        <v>41</v>
      </c>
      <c r="F42" s="9">
        <v>1</v>
      </c>
      <c r="G42" s="4">
        <v>1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1</v>
      </c>
      <c r="O42" s="10">
        <v>1</v>
      </c>
      <c r="P42" s="117">
        <v>3</v>
      </c>
      <c r="Q42" s="13">
        <v>3</v>
      </c>
      <c r="R42" s="13">
        <v>5</v>
      </c>
      <c r="S42" s="13">
        <v>5</v>
      </c>
      <c r="T42" s="125"/>
      <c r="U42" s="127"/>
      <c r="V42" s="127"/>
      <c r="W42" s="127"/>
      <c r="X42" s="9">
        <v>69</v>
      </c>
      <c r="Y42" s="10"/>
      <c r="Z42" s="136"/>
    </row>
    <row r="43" spans="1:26" ht="13.5" customHeight="1">
      <c r="A43" s="47">
        <v>37</v>
      </c>
      <c r="B43" s="29" t="s">
        <v>91</v>
      </c>
      <c r="C43" s="27" t="s">
        <v>88</v>
      </c>
      <c r="D43" s="30">
        <v>1985</v>
      </c>
      <c r="E43" s="48">
        <v>1</v>
      </c>
      <c r="F43" s="9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0</v>
      </c>
      <c r="M43" s="4">
        <v>2</v>
      </c>
      <c r="N43" s="4">
        <v>0</v>
      </c>
      <c r="O43" s="10">
        <v>1</v>
      </c>
      <c r="P43" s="117">
        <v>3</v>
      </c>
      <c r="Q43" s="13">
        <v>3</v>
      </c>
      <c r="R43" s="13">
        <v>5</v>
      </c>
      <c r="S43" s="13">
        <v>6</v>
      </c>
      <c r="T43" s="125"/>
      <c r="U43" s="127"/>
      <c r="V43" s="127"/>
      <c r="W43" s="127"/>
      <c r="X43" s="9">
        <v>68</v>
      </c>
      <c r="Y43" s="10"/>
      <c r="Z43" s="136"/>
    </row>
    <row r="44" spans="1:26" ht="13.5" customHeight="1">
      <c r="A44" s="47">
        <v>37</v>
      </c>
      <c r="B44" s="29" t="s">
        <v>97</v>
      </c>
      <c r="C44" s="27" t="s">
        <v>234</v>
      </c>
      <c r="D44" s="30">
        <v>1992</v>
      </c>
      <c r="E44" s="48">
        <v>1</v>
      </c>
      <c r="F44" s="9">
        <v>1</v>
      </c>
      <c r="G44" s="4">
        <v>1</v>
      </c>
      <c r="H44" s="4">
        <v>1</v>
      </c>
      <c r="I44" s="4">
        <v>1</v>
      </c>
      <c r="J44" s="4">
        <v>0</v>
      </c>
      <c r="K44" s="4">
        <v>2</v>
      </c>
      <c r="L44" s="4">
        <v>0</v>
      </c>
      <c r="M44" s="4">
        <v>1</v>
      </c>
      <c r="N44" s="4">
        <v>1</v>
      </c>
      <c r="O44" s="10">
        <v>1</v>
      </c>
      <c r="P44" s="117">
        <v>3</v>
      </c>
      <c r="Q44" s="13">
        <v>3</v>
      </c>
      <c r="R44" s="13">
        <v>5</v>
      </c>
      <c r="S44" s="13">
        <v>6</v>
      </c>
      <c r="T44" s="125"/>
      <c r="U44" s="127"/>
      <c r="V44" s="127"/>
      <c r="W44" s="127"/>
      <c r="X44" s="9" t="s">
        <v>245</v>
      </c>
      <c r="Y44" s="10"/>
      <c r="Z44" s="136"/>
    </row>
    <row r="45" spans="1:26" ht="13.5" customHeight="1">
      <c r="A45" s="47">
        <v>39</v>
      </c>
      <c r="B45" s="29" t="s">
        <v>127</v>
      </c>
      <c r="C45" s="27" t="s">
        <v>128</v>
      </c>
      <c r="D45" s="30">
        <v>1986</v>
      </c>
      <c r="E45" s="48" t="s">
        <v>41</v>
      </c>
      <c r="F45" s="9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0</v>
      </c>
      <c r="M45" s="4">
        <v>2</v>
      </c>
      <c r="N45" s="4">
        <v>0</v>
      </c>
      <c r="O45" s="10">
        <v>0</v>
      </c>
      <c r="P45" s="117">
        <v>3</v>
      </c>
      <c r="Q45" s="13">
        <v>3</v>
      </c>
      <c r="R45" s="13">
        <v>4</v>
      </c>
      <c r="S45" s="13">
        <v>5</v>
      </c>
      <c r="T45" s="125"/>
      <c r="U45" s="127"/>
      <c r="V45" s="127"/>
      <c r="W45" s="127"/>
      <c r="X45" s="9">
        <v>66.5</v>
      </c>
      <c r="Y45" s="10"/>
      <c r="Z45" s="136"/>
    </row>
    <row r="46" spans="1:26" ht="13.5" customHeight="1">
      <c r="A46" s="47">
        <v>39</v>
      </c>
      <c r="B46" s="29" t="s">
        <v>118</v>
      </c>
      <c r="C46" s="27" t="s">
        <v>116</v>
      </c>
      <c r="D46" s="30">
        <v>1987</v>
      </c>
      <c r="E46" s="48">
        <v>2</v>
      </c>
      <c r="F46" s="9">
        <v>1</v>
      </c>
      <c r="G46" s="4">
        <v>1</v>
      </c>
      <c r="H46" s="4">
        <v>1</v>
      </c>
      <c r="I46" s="4">
        <v>1</v>
      </c>
      <c r="J46" s="4">
        <v>0</v>
      </c>
      <c r="K46" s="4">
        <v>0</v>
      </c>
      <c r="L46" s="4">
        <v>0</v>
      </c>
      <c r="M46" s="4">
        <v>2</v>
      </c>
      <c r="N46" s="4">
        <v>1</v>
      </c>
      <c r="O46" s="10">
        <v>1</v>
      </c>
      <c r="P46" s="117">
        <v>3</v>
      </c>
      <c r="Q46" s="13">
        <v>3</v>
      </c>
      <c r="R46" s="13">
        <v>4</v>
      </c>
      <c r="S46" s="13">
        <v>5</v>
      </c>
      <c r="T46" s="125"/>
      <c r="U46" s="127"/>
      <c r="V46" s="127"/>
      <c r="W46" s="127"/>
      <c r="X46" s="9">
        <v>66.5</v>
      </c>
      <c r="Y46" s="10"/>
      <c r="Z46" s="136"/>
    </row>
    <row r="47" spans="1:26" s="102" customFormat="1" ht="13.5" customHeight="1">
      <c r="A47" s="47">
        <v>41</v>
      </c>
      <c r="B47" s="29" t="s">
        <v>223</v>
      </c>
      <c r="C47" s="27" t="s">
        <v>221</v>
      </c>
      <c r="D47" s="30" t="s">
        <v>32</v>
      </c>
      <c r="E47" s="48" t="s">
        <v>41</v>
      </c>
      <c r="F47" s="97">
        <v>1</v>
      </c>
      <c r="G47" s="98">
        <v>1</v>
      </c>
      <c r="H47" s="98">
        <v>1</v>
      </c>
      <c r="I47" s="98">
        <v>1</v>
      </c>
      <c r="J47" s="98">
        <v>0</v>
      </c>
      <c r="K47" s="98">
        <v>3</v>
      </c>
      <c r="L47" s="98">
        <v>0</v>
      </c>
      <c r="M47" s="98">
        <v>0</v>
      </c>
      <c r="N47" s="98">
        <v>1</v>
      </c>
      <c r="O47" s="99">
        <v>1</v>
      </c>
      <c r="P47" s="118">
        <v>3</v>
      </c>
      <c r="Q47" s="100">
        <v>3</v>
      </c>
      <c r="R47" s="100">
        <v>4</v>
      </c>
      <c r="S47" s="100">
        <v>6</v>
      </c>
      <c r="T47" s="132"/>
      <c r="U47" s="128"/>
      <c r="V47" s="128"/>
      <c r="W47" s="128"/>
      <c r="X47" s="9">
        <v>65</v>
      </c>
      <c r="Y47" s="99"/>
      <c r="Z47" s="136"/>
    </row>
    <row r="48" spans="1:26" ht="13.5" customHeight="1">
      <c r="A48" s="47">
        <v>42</v>
      </c>
      <c r="B48" s="29" t="s">
        <v>68</v>
      </c>
      <c r="C48" s="27" t="s">
        <v>67</v>
      </c>
      <c r="D48" s="30">
        <v>1990</v>
      </c>
      <c r="E48" s="48">
        <v>2</v>
      </c>
      <c r="F48" s="9">
        <v>1</v>
      </c>
      <c r="G48" s="4">
        <v>1</v>
      </c>
      <c r="H48" s="4">
        <v>1</v>
      </c>
      <c r="I48" s="4">
        <v>1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10">
        <v>1</v>
      </c>
      <c r="P48" s="117">
        <v>3</v>
      </c>
      <c r="Q48" s="13">
        <v>3</v>
      </c>
      <c r="R48" s="13">
        <v>3</v>
      </c>
      <c r="S48" s="13">
        <v>3</v>
      </c>
      <c r="T48" s="125"/>
      <c r="U48" s="127"/>
      <c r="V48" s="127"/>
      <c r="W48" s="127"/>
      <c r="X48" s="9">
        <v>64</v>
      </c>
      <c r="Y48" s="10"/>
      <c r="Z48" s="136"/>
    </row>
    <row r="49" spans="1:26" ht="13.5" customHeight="1">
      <c r="A49" s="47">
        <v>43</v>
      </c>
      <c r="B49" s="33" t="s">
        <v>150</v>
      </c>
      <c r="C49" s="27" t="s">
        <v>151</v>
      </c>
      <c r="D49" s="30" t="s">
        <v>217</v>
      </c>
      <c r="E49" s="48" t="s">
        <v>41</v>
      </c>
      <c r="F49" s="9">
        <v>1</v>
      </c>
      <c r="G49" s="4">
        <v>1</v>
      </c>
      <c r="H49" s="4">
        <v>2</v>
      </c>
      <c r="I49" s="4">
        <v>1</v>
      </c>
      <c r="J49" s="4">
        <v>1</v>
      </c>
      <c r="K49" s="4">
        <v>1</v>
      </c>
      <c r="L49" s="4">
        <v>0</v>
      </c>
      <c r="M49" s="4">
        <v>1</v>
      </c>
      <c r="N49" s="4">
        <v>0</v>
      </c>
      <c r="O49" s="10">
        <v>1</v>
      </c>
      <c r="P49" s="117">
        <v>3</v>
      </c>
      <c r="Q49" s="13">
        <v>4</v>
      </c>
      <c r="R49" s="13">
        <v>5</v>
      </c>
      <c r="S49" s="13">
        <v>5</v>
      </c>
      <c r="T49" s="125"/>
      <c r="U49" s="127"/>
      <c r="V49" s="127"/>
      <c r="W49" s="127"/>
      <c r="X49" s="9">
        <v>63</v>
      </c>
      <c r="Y49" s="10"/>
      <c r="Z49" s="136"/>
    </row>
    <row r="50" spans="1:26" s="102" customFormat="1" ht="13.5" customHeight="1">
      <c r="A50" s="47">
        <v>44</v>
      </c>
      <c r="B50" s="29" t="s">
        <v>114</v>
      </c>
      <c r="C50" s="27" t="s">
        <v>108</v>
      </c>
      <c r="D50" s="30">
        <v>1987</v>
      </c>
      <c r="E50" s="48" t="s">
        <v>41</v>
      </c>
      <c r="F50" s="97">
        <v>1</v>
      </c>
      <c r="G50" s="98">
        <v>1</v>
      </c>
      <c r="H50" s="98">
        <v>1</v>
      </c>
      <c r="I50" s="98">
        <v>1</v>
      </c>
      <c r="J50" s="98">
        <v>2</v>
      </c>
      <c r="K50" s="98">
        <v>2</v>
      </c>
      <c r="L50" s="98">
        <v>0</v>
      </c>
      <c r="M50" s="98">
        <v>2</v>
      </c>
      <c r="N50" s="98">
        <v>0</v>
      </c>
      <c r="O50" s="99">
        <v>2</v>
      </c>
      <c r="P50" s="118">
        <v>3</v>
      </c>
      <c r="Q50" s="100">
        <v>4</v>
      </c>
      <c r="R50" s="100">
        <v>5</v>
      </c>
      <c r="S50" s="100">
        <v>8</v>
      </c>
      <c r="T50" s="132"/>
      <c r="U50" s="128"/>
      <c r="V50" s="128"/>
      <c r="W50" s="128"/>
      <c r="X50" s="97">
        <v>62</v>
      </c>
      <c r="Y50" s="99"/>
      <c r="Z50" s="136"/>
    </row>
    <row r="51" spans="1:26" ht="13.5" customHeight="1">
      <c r="A51" s="47">
        <v>45</v>
      </c>
      <c r="B51" s="29" t="s">
        <v>83</v>
      </c>
      <c r="C51" s="27" t="s">
        <v>78</v>
      </c>
      <c r="D51" s="30">
        <v>1987</v>
      </c>
      <c r="E51" s="48" t="s">
        <v>19</v>
      </c>
      <c r="F51" s="9">
        <v>1</v>
      </c>
      <c r="G51" s="4">
        <v>1</v>
      </c>
      <c r="H51" s="4">
        <v>0</v>
      </c>
      <c r="I51" s="4">
        <v>3</v>
      </c>
      <c r="J51" s="4">
        <v>1</v>
      </c>
      <c r="K51" s="4">
        <v>1</v>
      </c>
      <c r="L51" s="4">
        <v>0</v>
      </c>
      <c r="M51" s="4">
        <v>0</v>
      </c>
      <c r="N51" s="4">
        <v>2</v>
      </c>
      <c r="O51" s="10">
        <v>2</v>
      </c>
      <c r="P51" s="117">
        <v>3</v>
      </c>
      <c r="Q51" s="13">
        <v>4</v>
      </c>
      <c r="R51" s="13">
        <v>4</v>
      </c>
      <c r="S51" s="13">
        <v>7</v>
      </c>
      <c r="T51" s="125"/>
      <c r="U51" s="127"/>
      <c r="V51" s="127"/>
      <c r="W51" s="127"/>
      <c r="X51" s="9">
        <v>61</v>
      </c>
      <c r="Y51" s="10"/>
      <c r="Z51" s="136"/>
    </row>
    <row r="52" spans="1:26" ht="13.5" customHeight="1">
      <c r="A52" s="47">
        <v>46</v>
      </c>
      <c r="B52" s="29" t="s">
        <v>93</v>
      </c>
      <c r="C52" s="27" t="s">
        <v>234</v>
      </c>
      <c r="D52" s="30">
        <v>1988</v>
      </c>
      <c r="E52" s="48">
        <v>2</v>
      </c>
      <c r="F52" s="9">
        <v>1</v>
      </c>
      <c r="G52" s="4">
        <v>1</v>
      </c>
      <c r="H52" s="4">
        <v>2</v>
      </c>
      <c r="I52" s="4">
        <v>2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10">
        <v>0</v>
      </c>
      <c r="P52" s="117">
        <v>3</v>
      </c>
      <c r="Q52" s="13">
        <v>4</v>
      </c>
      <c r="R52" s="13">
        <v>3</v>
      </c>
      <c r="S52" s="13">
        <v>4</v>
      </c>
      <c r="T52" s="125"/>
      <c r="U52" s="127"/>
      <c r="V52" s="127"/>
      <c r="W52" s="127"/>
      <c r="X52" s="9" t="s">
        <v>245</v>
      </c>
      <c r="Y52" s="10"/>
      <c r="Z52" s="136"/>
    </row>
    <row r="53" spans="1:26" ht="13.5" customHeight="1">
      <c r="A53" s="47">
        <v>47</v>
      </c>
      <c r="B53" s="29" t="s">
        <v>56</v>
      </c>
      <c r="C53" s="27" t="s">
        <v>50</v>
      </c>
      <c r="D53" s="30">
        <v>1990</v>
      </c>
      <c r="E53" s="48">
        <v>2</v>
      </c>
      <c r="F53" s="9">
        <v>1</v>
      </c>
      <c r="G53" s="4">
        <v>1</v>
      </c>
      <c r="H53" s="4">
        <v>1</v>
      </c>
      <c r="I53" s="4">
        <v>1</v>
      </c>
      <c r="J53" s="4">
        <v>4</v>
      </c>
      <c r="K53" s="4">
        <v>4</v>
      </c>
      <c r="L53" s="4">
        <v>0</v>
      </c>
      <c r="M53" s="4">
        <v>0</v>
      </c>
      <c r="N53" s="4">
        <v>0</v>
      </c>
      <c r="O53" s="10">
        <v>1</v>
      </c>
      <c r="P53" s="117">
        <v>3</v>
      </c>
      <c r="Q53" s="13">
        <v>6</v>
      </c>
      <c r="R53" s="13">
        <v>4</v>
      </c>
      <c r="S53" s="13">
        <v>7</v>
      </c>
      <c r="T53" s="125"/>
      <c r="U53" s="127"/>
      <c r="V53" s="127"/>
      <c r="W53" s="127"/>
      <c r="X53" s="9">
        <v>60</v>
      </c>
      <c r="Y53" s="10"/>
      <c r="Z53" s="136"/>
    </row>
    <row r="54" spans="1:26" ht="13.5" customHeight="1">
      <c r="A54" s="47">
        <v>48</v>
      </c>
      <c r="B54" s="29" t="s">
        <v>220</v>
      </c>
      <c r="C54" s="27" t="s">
        <v>60</v>
      </c>
      <c r="D54" s="30">
        <v>1988</v>
      </c>
      <c r="E54" s="48" t="s">
        <v>41</v>
      </c>
      <c r="F54" s="9">
        <v>1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10">
        <v>1</v>
      </c>
      <c r="P54" s="117">
        <v>2</v>
      </c>
      <c r="Q54" s="13">
        <v>2</v>
      </c>
      <c r="R54" s="13">
        <v>4</v>
      </c>
      <c r="S54" s="13">
        <v>4</v>
      </c>
      <c r="T54" s="125"/>
      <c r="U54" s="127"/>
      <c r="V54" s="127"/>
      <c r="W54" s="127"/>
      <c r="X54" s="97">
        <v>58.5</v>
      </c>
      <c r="Y54" s="10"/>
      <c r="Z54" s="136"/>
    </row>
    <row r="55" spans="1:26" ht="13.5" customHeight="1">
      <c r="A55" s="47">
        <v>48</v>
      </c>
      <c r="B55" s="29" t="s">
        <v>72</v>
      </c>
      <c r="C55" s="27" t="s">
        <v>67</v>
      </c>
      <c r="D55" s="30">
        <v>1986</v>
      </c>
      <c r="E55" s="48">
        <v>2</v>
      </c>
      <c r="F55" s="9">
        <v>1</v>
      </c>
      <c r="G55" s="4">
        <v>1</v>
      </c>
      <c r="H55" s="4">
        <v>1</v>
      </c>
      <c r="I55" s="4">
        <v>1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10">
        <v>1</v>
      </c>
      <c r="P55" s="117">
        <v>2</v>
      </c>
      <c r="Q55" s="13">
        <v>2</v>
      </c>
      <c r="R55" s="13">
        <v>4</v>
      </c>
      <c r="S55" s="13">
        <v>4</v>
      </c>
      <c r="T55" s="125"/>
      <c r="U55" s="127"/>
      <c r="V55" s="127"/>
      <c r="W55" s="127"/>
      <c r="X55" s="9">
        <v>58.5</v>
      </c>
      <c r="Y55" s="10"/>
      <c r="Z55" s="136"/>
    </row>
    <row r="56" spans="1:26" ht="13.5" customHeight="1">
      <c r="A56" s="47">
        <v>50</v>
      </c>
      <c r="B56" s="29" t="s">
        <v>94</v>
      </c>
      <c r="C56" s="27" t="s">
        <v>234</v>
      </c>
      <c r="D56" s="30">
        <v>1989</v>
      </c>
      <c r="E56" s="48">
        <v>2</v>
      </c>
      <c r="F56" s="9">
        <v>1</v>
      </c>
      <c r="G56" s="4">
        <v>1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10">
        <v>1</v>
      </c>
      <c r="P56" s="117">
        <v>2</v>
      </c>
      <c r="Q56" s="13">
        <v>2</v>
      </c>
      <c r="R56" s="13">
        <v>3</v>
      </c>
      <c r="S56" s="13">
        <v>3</v>
      </c>
      <c r="T56" s="125"/>
      <c r="U56" s="127"/>
      <c r="V56" s="127"/>
      <c r="W56" s="127"/>
      <c r="X56" s="9" t="s">
        <v>245</v>
      </c>
      <c r="Y56" s="10"/>
      <c r="Z56" s="136"/>
    </row>
    <row r="57" spans="1:26" ht="13.5" customHeight="1">
      <c r="A57" s="47">
        <v>50</v>
      </c>
      <c r="B57" s="29" t="s">
        <v>102</v>
      </c>
      <c r="C57" s="27" t="s">
        <v>99</v>
      </c>
      <c r="D57" s="30">
        <v>1986</v>
      </c>
      <c r="E57" s="48">
        <v>2</v>
      </c>
      <c r="F57" s="9">
        <v>1</v>
      </c>
      <c r="G57" s="4">
        <v>1</v>
      </c>
      <c r="H57" s="4">
        <v>1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10">
        <v>1</v>
      </c>
      <c r="P57" s="117">
        <v>2</v>
      </c>
      <c r="Q57" s="13">
        <v>2</v>
      </c>
      <c r="R57" s="13">
        <v>3</v>
      </c>
      <c r="S57" s="13">
        <v>3</v>
      </c>
      <c r="T57" s="125"/>
      <c r="U57" s="127"/>
      <c r="V57" s="127"/>
      <c r="W57" s="127"/>
      <c r="X57" s="9">
        <v>57</v>
      </c>
      <c r="Y57" s="10"/>
      <c r="Z57" s="136"/>
    </row>
    <row r="58" spans="1:26" ht="13.5" customHeight="1">
      <c r="A58" s="47">
        <v>52</v>
      </c>
      <c r="B58" s="29" t="s">
        <v>143</v>
      </c>
      <c r="C58" s="27" t="s">
        <v>144</v>
      </c>
      <c r="D58" s="30">
        <v>1983</v>
      </c>
      <c r="E58" s="48" t="s">
        <v>41</v>
      </c>
      <c r="F58" s="9">
        <v>1</v>
      </c>
      <c r="G58" s="4">
        <v>1</v>
      </c>
      <c r="H58" s="4">
        <v>0</v>
      </c>
      <c r="I58" s="4">
        <v>2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10">
        <v>1</v>
      </c>
      <c r="P58" s="117">
        <v>2</v>
      </c>
      <c r="Q58" s="13">
        <v>2</v>
      </c>
      <c r="R58" s="13">
        <v>3</v>
      </c>
      <c r="S58" s="13">
        <v>4</v>
      </c>
      <c r="T58" s="125"/>
      <c r="U58" s="127"/>
      <c r="V58" s="127"/>
      <c r="W58" s="127"/>
      <c r="X58" s="9">
        <v>55.5</v>
      </c>
      <c r="Y58" s="10"/>
      <c r="Z58" s="136"/>
    </row>
    <row r="59" spans="1:26" ht="13.5" customHeight="1">
      <c r="A59" s="47">
        <v>52</v>
      </c>
      <c r="B59" s="29" t="s">
        <v>82</v>
      </c>
      <c r="C59" s="27" t="s">
        <v>78</v>
      </c>
      <c r="D59" s="30">
        <v>1989</v>
      </c>
      <c r="E59" s="48">
        <v>3</v>
      </c>
      <c r="F59" s="9">
        <v>1</v>
      </c>
      <c r="G59" s="4">
        <v>1</v>
      </c>
      <c r="H59" s="4">
        <v>0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10">
        <v>1</v>
      </c>
      <c r="P59" s="117">
        <v>2</v>
      </c>
      <c r="Q59" s="13">
        <v>2</v>
      </c>
      <c r="R59" s="13">
        <v>3</v>
      </c>
      <c r="S59" s="13">
        <v>4</v>
      </c>
      <c r="T59" s="125"/>
      <c r="U59" s="127"/>
      <c r="V59" s="127"/>
      <c r="W59" s="127"/>
      <c r="X59" s="9">
        <v>55.5</v>
      </c>
      <c r="Y59" s="10"/>
      <c r="Z59" s="136"/>
    </row>
    <row r="60" spans="1:26" ht="13.5" customHeight="1">
      <c r="A60" s="47">
        <v>54</v>
      </c>
      <c r="B60" s="29" t="s">
        <v>120</v>
      </c>
      <c r="C60" s="27" t="s">
        <v>116</v>
      </c>
      <c r="D60" s="30">
        <v>1990</v>
      </c>
      <c r="E60" s="48">
        <v>2</v>
      </c>
      <c r="F60" s="9">
        <v>1</v>
      </c>
      <c r="G60" s="4">
        <v>1</v>
      </c>
      <c r="H60" s="4">
        <v>2</v>
      </c>
      <c r="I60" s="4">
        <v>1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10">
        <v>1</v>
      </c>
      <c r="P60" s="117">
        <v>2</v>
      </c>
      <c r="Q60" s="13">
        <v>3</v>
      </c>
      <c r="R60" s="13">
        <v>4</v>
      </c>
      <c r="S60" s="13">
        <v>4</v>
      </c>
      <c r="T60" s="125"/>
      <c r="U60" s="127"/>
      <c r="V60" s="127"/>
      <c r="W60" s="127"/>
      <c r="X60" s="9">
        <v>54</v>
      </c>
      <c r="Y60" s="10"/>
      <c r="Z60" s="136"/>
    </row>
    <row r="61" spans="1:26" s="102" customFormat="1" ht="13.5" customHeight="1">
      <c r="A61" s="47">
        <v>55</v>
      </c>
      <c r="B61" s="29" t="s">
        <v>233</v>
      </c>
      <c r="C61" s="27" t="s">
        <v>234</v>
      </c>
      <c r="D61" s="30" t="s">
        <v>31</v>
      </c>
      <c r="E61" s="48">
        <v>2</v>
      </c>
      <c r="F61" s="97">
        <v>1</v>
      </c>
      <c r="G61" s="98">
        <v>1</v>
      </c>
      <c r="H61" s="98">
        <v>0</v>
      </c>
      <c r="I61" s="98">
        <v>4</v>
      </c>
      <c r="J61" s="98">
        <v>2</v>
      </c>
      <c r="K61" s="98">
        <v>2</v>
      </c>
      <c r="L61" s="98">
        <v>0</v>
      </c>
      <c r="M61" s="98">
        <v>0</v>
      </c>
      <c r="N61" s="98">
        <v>0</v>
      </c>
      <c r="O61" s="99">
        <v>1</v>
      </c>
      <c r="P61" s="118">
        <v>2</v>
      </c>
      <c r="Q61" s="100">
        <v>3</v>
      </c>
      <c r="R61" s="100">
        <v>4</v>
      </c>
      <c r="S61" s="100">
        <v>8</v>
      </c>
      <c r="T61" s="132"/>
      <c r="U61" s="128"/>
      <c r="V61" s="128"/>
      <c r="W61" s="128"/>
      <c r="X61" s="9" t="s">
        <v>245</v>
      </c>
      <c r="Y61" s="99"/>
      <c r="Z61" s="136"/>
    </row>
    <row r="62" spans="1:26" s="102" customFormat="1" ht="13.5" customHeight="1">
      <c r="A62" s="47">
        <v>56</v>
      </c>
      <c r="B62" s="29" t="s">
        <v>112</v>
      </c>
      <c r="C62" s="27" t="s">
        <v>108</v>
      </c>
      <c r="D62" s="30">
        <v>1985</v>
      </c>
      <c r="E62" s="48">
        <v>2</v>
      </c>
      <c r="F62" s="97">
        <v>1</v>
      </c>
      <c r="G62" s="98">
        <v>1</v>
      </c>
      <c r="H62" s="98">
        <v>2</v>
      </c>
      <c r="I62" s="98">
        <v>2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9">
        <v>2</v>
      </c>
      <c r="P62" s="118">
        <v>2</v>
      </c>
      <c r="Q62" s="100">
        <v>3</v>
      </c>
      <c r="R62" s="100">
        <v>3</v>
      </c>
      <c r="S62" s="100">
        <v>5</v>
      </c>
      <c r="T62" s="132"/>
      <c r="U62" s="128"/>
      <c r="V62" s="128"/>
      <c r="W62" s="128"/>
      <c r="X62" s="9">
        <v>53</v>
      </c>
      <c r="Y62" s="99"/>
      <c r="Z62" s="136"/>
    </row>
    <row r="63" spans="1:26" ht="13.5" customHeight="1">
      <c r="A63" s="47">
        <v>57</v>
      </c>
      <c r="B63" s="29" t="s">
        <v>77</v>
      </c>
      <c r="C63" s="27" t="s">
        <v>78</v>
      </c>
      <c r="D63" s="30">
        <v>1987</v>
      </c>
      <c r="E63" s="48" t="s">
        <v>41</v>
      </c>
      <c r="F63" s="9">
        <v>1</v>
      </c>
      <c r="G63" s="4">
        <v>1</v>
      </c>
      <c r="H63" s="4">
        <v>2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10">
        <v>4</v>
      </c>
      <c r="P63" s="117">
        <v>2</v>
      </c>
      <c r="Q63" s="13">
        <v>3</v>
      </c>
      <c r="R63" s="13">
        <v>3</v>
      </c>
      <c r="S63" s="13">
        <v>6</v>
      </c>
      <c r="T63" s="125"/>
      <c r="U63" s="127"/>
      <c r="V63" s="127"/>
      <c r="W63" s="127"/>
      <c r="X63" s="9">
        <v>52</v>
      </c>
      <c r="Y63" s="10"/>
      <c r="Z63" s="136"/>
    </row>
    <row r="64" spans="1:26" ht="13.5" customHeight="1">
      <c r="A64" s="47">
        <v>58</v>
      </c>
      <c r="B64" s="29" t="s">
        <v>58</v>
      </c>
      <c r="C64" s="27" t="s">
        <v>50</v>
      </c>
      <c r="D64" s="30">
        <v>1987</v>
      </c>
      <c r="E64" s="48" t="s">
        <v>41</v>
      </c>
      <c r="F64" s="9">
        <v>1</v>
      </c>
      <c r="G64" s="4">
        <v>1</v>
      </c>
      <c r="H64" s="4">
        <v>3</v>
      </c>
      <c r="I64" s="4">
        <v>2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10">
        <v>0</v>
      </c>
      <c r="P64" s="117">
        <v>2</v>
      </c>
      <c r="Q64" s="13">
        <v>4</v>
      </c>
      <c r="R64" s="13">
        <v>3</v>
      </c>
      <c r="S64" s="13">
        <v>4</v>
      </c>
      <c r="T64" s="125"/>
      <c r="U64" s="127"/>
      <c r="V64" s="127"/>
      <c r="W64" s="127"/>
      <c r="X64" s="9">
        <v>51</v>
      </c>
      <c r="Y64" s="10"/>
      <c r="Z64" s="136"/>
    </row>
    <row r="65" spans="1:26" ht="13.5" customHeight="1">
      <c r="A65" s="47">
        <v>59</v>
      </c>
      <c r="B65" s="29" t="s">
        <v>105</v>
      </c>
      <c r="C65" s="27" t="s">
        <v>229</v>
      </c>
      <c r="D65" s="30">
        <v>1986</v>
      </c>
      <c r="E65" s="48">
        <v>3</v>
      </c>
      <c r="F65" s="9">
        <v>1</v>
      </c>
      <c r="G65" s="4">
        <v>1</v>
      </c>
      <c r="H65" s="4">
        <v>4</v>
      </c>
      <c r="I65" s="4">
        <v>1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10">
        <v>0</v>
      </c>
      <c r="P65" s="117">
        <v>2</v>
      </c>
      <c r="Q65" s="13">
        <v>5</v>
      </c>
      <c r="R65" s="13">
        <v>2</v>
      </c>
      <c r="S65" s="13">
        <v>2</v>
      </c>
      <c r="T65" s="125"/>
      <c r="U65" s="127"/>
      <c r="V65" s="127"/>
      <c r="W65" s="127"/>
      <c r="X65" s="9" t="s">
        <v>245</v>
      </c>
      <c r="Y65" s="10"/>
      <c r="Z65" s="136"/>
    </row>
    <row r="66" spans="1:26" ht="13.5" customHeight="1">
      <c r="A66" s="47">
        <v>60</v>
      </c>
      <c r="B66" s="29" t="s">
        <v>40</v>
      </c>
      <c r="C66" s="27" t="s">
        <v>39</v>
      </c>
      <c r="D66" s="30">
        <v>1987</v>
      </c>
      <c r="E66" s="48" t="s">
        <v>41</v>
      </c>
      <c r="F66" s="9">
        <v>1</v>
      </c>
      <c r="G66" s="4">
        <v>1</v>
      </c>
      <c r="H66" s="4">
        <v>0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10">
        <v>1</v>
      </c>
      <c r="P66" s="117">
        <v>1</v>
      </c>
      <c r="Q66" s="13">
        <v>1</v>
      </c>
      <c r="R66" s="13">
        <v>3</v>
      </c>
      <c r="S66" s="13">
        <v>3</v>
      </c>
      <c r="T66" s="125"/>
      <c r="U66" s="127"/>
      <c r="V66" s="127"/>
      <c r="W66" s="127"/>
      <c r="X66" s="9">
        <v>50</v>
      </c>
      <c r="Y66" s="10"/>
      <c r="Z66" s="136"/>
    </row>
    <row r="67" spans="1:26" ht="13.5" customHeight="1">
      <c r="A67" s="47">
        <v>61</v>
      </c>
      <c r="B67" s="29" t="s">
        <v>69</v>
      </c>
      <c r="C67" s="27" t="s">
        <v>67</v>
      </c>
      <c r="D67" s="30">
        <v>1985</v>
      </c>
      <c r="E67" s="48">
        <v>2</v>
      </c>
      <c r="F67" s="9">
        <v>1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10">
        <v>1</v>
      </c>
      <c r="P67" s="117">
        <v>1</v>
      </c>
      <c r="Q67" s="13">
        <v>1</v>
      </c>
      <c r="R67" s="13">
        <v>2</v>
      </c>
      <c r="S67" s="13">
        <v>2</v>
      </c>
      <c r="T67" s="125"/>
      <c r="U67" s="127"/>
      <c r="V67" s="127"/>
      <c r="W67" s="127"/>
      <c r="X67" s="9">
        <v>48.5</v>
      </c>
      <c r="Y67" s="10"/>
      <c r="Z67" s="136"/>
    </row>
    <row r="68" spans="1:26" ht="13.5" customHeight="1">
      <c r="A68" s="47">
        <v>61</v>
      </c>
      <c r="B68" s="29" t="s">
        <v>57</v>
      </c>
      <c r="C68" s="27" t="s">
        <v>210</v>
      </c>
      <c r="D68" s="30">
        <v>1987</v>
      </c>
      <c r="E68" s="48" t="s">
        <v>41</v>
      </c>
      <c r="F68" s="9">
        <v>1</v>
      </c>
      <c r="G68" s="4">
        <v>1</v>
      </c>
      <c r="H68" s="4">
        <v>0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10">
        <v>0</v>
      </c>
      <c r="P68" s="117">
        <v>1</v>
      </c>
      <c r="Q68" s="13">
        <v>1</v>
      </c>
      <c r="R68" s="13">
        <v>2</v>
      </c>
      <c r="S68" s="13">
        <v>2</v>
      </c>
      <c r="T68" s="125"/>
      <c r="U68" s="127"/>
      <c r="V68" s="127"/>
      <c r="W68" s="127"/>
      <c r="X68" s="9" t="s">
        <v>245</v>
      </c>
      <c r="Y68" s="10"/>
      <c r="Z68" s="136"/>
    </row>
    <row r="69" spans="1:26" ht="13.5" customHeight="1">
      <c r="A69" s="47">
        <v>61</v>
      </c>
      <c r="B69" s="29" t="s">
        <v>54</v>
      </c>
      <c r="C69" s="27" t="s">
        <v>50</v>
      </c>
      <c r="D69" s="30">
        <v>1984</v>
      </c>
      <c r="E69" s="48" t="s">
        <v>55</v>
      </c>
      <c r="F69" s="9">
        <v>1</v>
      </c>
      <c r="G69" s="4">
        <v>1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10">
        <v>0</v>
      </c>
      <c r="P69" s="117">
        <v>1</v>
      </c>
      <c r="Q69" s="13">
        <v>1</v>
      </c>
      <c r="R69" s="13">
        <v>2</v>
      </c>
      <c r="S69" s="13">
        <v>2</v>
      </c>
      <c r="T69" s="125"/>
      <c r="U69" s="127"/>
      <c r="V69" s="127"/>
      <c r="W69" s="127"/>
      <c r="X69" s="97">
        <v>48.5</v>
      </c>
      <c r="Y69" s="10"/>
      <c r="Z69" s="136"/>
    </row>
    <row r="70" spans="1:26" ht="13.5" customHeight="1">
      <c r="A70" s="47">
        <v>64</v>
      </c>
      <c r="B70" s="29" t="s">
        <v>73</v>
      </c>
      <c r="C70" s="27" t="s">
        <v>211</v>
      </c>
      <c r="D70" s="30">
        <v>1990</v>
      </c>
      <c r="E70" s="48">
        <v>2</v>
      </c>
      <c r="F70" s="9">
        <v>1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10">
        <v>3</v>
      </c>
      <c r="P70" s="117">
        <v>1</v>
      </c>
      <c r="Q70" s="13">
        <v>1</v>
      </c>
      <c r="R70" s="13">
        <v>2</v>
      </c>
      <c r="S70" s="13">
        <v>4</v>
      </c>
      <c r="T70" s="125"/>
      <c r="U70" s="127"/>
      <c r="V70" s="127"/>
      <c r="W70" s="127"/>
      <c r="X70" s="9" t="s">
        <v>245</v>
      </c>
      <c r="Y70" s="10"/>
      <c r="Z70" s="136"/>
    </row>
    <row r="71" spans="1:26" s="113" customFormat="1" ht="13.5" customHeight="1">
      <c r="A71" s="103">
        <v>65</v>
      </c>
      <c r="B71" s="104" t="s">
        <v>228</v>
      </c>
      <c r="C71" s="105" t="s">
        <v>45</v>
      </c>
      <c r="D71" s="106" t="s">
        <v>31</v>
      </c>
      <c r="E71" s="107" t="s">
        <v>41</v>
      </c>
      <c r="F71" s="85">
        <v>1</v>
      </c>
      <c r="G71" s="86">
        <v>1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7">
        <v>0</v>
      </c>
      <c r="P71" s="144">
        <v>1</v>
      </c>
      <c r="Q71" s="111">
        <v>1</v>
      </c>
      <c r="R71" s="111">
        <v>1</v>
      </c>
      <c r="S71" s="111">
        <v>1</v>
      </c>
      <c r="T71" s="146"/>
      <c r="U71" s="145"/>
      <c r="V71" s="145"/>
      <c r="W71" s="145"/>
      <c r="X71" s="97">
        <v>45</v>
      </c>
      <c r="Y71" s="87"/>
      <c r="Z71" s="136"/>
    </row>
    <row r="72" spans="1:26" ht="13.5" customHeight="1">
      <c r="A72" s="47">
        <v>65</v>
      </c>
      <c r="B72" s="29" t="s">
        <v>79</v>
      </c>
      <c r="C72" s="27" t="s">
        <v>78</v>
      </c>
      <c r="D72" s="30">
        <v>1990</v>
      </c>
      <c r="E72" s="48">
        <v>2</v>
      </c>
      <c r="F72" s="9">
        <v>1</v>
      </c>
      <c r="G72" s="4">
        <v>1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10">
        <v>0</v>
      </c>
      <c r="P72" s="117">
        <v>1</v>
      </c>
      <c r="Q72" s="13">
        <v>1</v>
      </c>
      <c r="R72" s="13">
        <v>1</v>
      </c>
      <c r="S72" s="13">
        <v>1</v>
      </c>
      <c r="T72" s="125"/>
      <c r="U72" s="127"/>
      <c r="V72" s="127"/>
      <c r="W72" s="127"/>
      <c r="X72" s="9">
        <v>45</v>
      </c>
      <c r="Y72" s="10"/>
      <c r="Z72" s="136"/>
    </row>
    <row r="73" spans="1:26" ht="13.5" customHeight="1">
      <c r="A73" s="47">
        <v>65</v>
      </c>
      <c r="B73" s="29" t="s">
        <v>46</v>
      </c>
      <c r="C73" s="27" t="s">
        <v>45</v>
      </c>
      <c r="D73" s="30">
        <v>1988</v>
      </c>
      <c r="E73" s="48" t="s">
        <v>41</v>
      </c>
      <c r="F73" s="9">
        <v>1</v>
      </c>
      <c r="G73" s="4">
        <v>1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10">
        <v>0</v>
      </c>
      <c r="P73" s="117">
        <v>1</v>
      </c>
      <c r="Q73" s="13">
        <v>1</v>
      </c>
      <c r="R73" s="13">
        <v>1</v>
      </c>
      <c r="S73" s="13">
        <v>1</v>
      </c>
      <c r="T73" s="125"/>
      <c r="U73" s="127"/>
      <c r="V73" s="127"/>
      <c r="W73" s="127"/>
      <c r="X73" s="9">
        <v>45</v>
      </c>
      <c r="Y73" s="10"/>
      <c r="Z73" s="136"/>
    </row>
    <row r="74" spans="1:26" s="102" customFormat="1" ht="13.5" customHeight="1">
      <c r="A74" s="47">
        <v>65</v>
      </c>
      <c r="B74" s="29" t="s">
        <v>109</v>
      </c>
      <c r="C74" s="27" t="s">
        <v>108</v>
      </c>
      <c r="D74" s="30">
        <v>1987</v>
      </c>
      <c r="E74" s="48" t="s">
        <v>41</v>
      </c>
      <c r="F74" s="97">
        <v>1</v>
      </c>
      <c r="G74" s="98">
        <v>1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9">
        <v>0</v>
      </c>
      <c r="P74" s="118">
        <v>1</v>
      </c>
      <c r="Q74" s="100">
        <v>1</v>
      </c>
      <c r="R74" s="100">
        <v>1</v>
      </c>
      <c r="S74" s="100">
        <v>1</v>
      </c>
      <c r="T74" s="132"/>
      <c r="U74" s="128"/>
      <c r="V74" s="128"/>
      <c r="W74" s="128"/>
      <c r="X74" s="9">
        <v>45</v>
      </c>
      <c r="Y74" s="99"/>
      <c r="Z74" s="136"/>
    </row>
    <row r="75" spans="1:26" s="113" customFormat="1" ht="13.5" customHeight="1">
      <c r="A75" s="103">
        <v>65</v>
      </c>
      <c r="B75" s="104" t="s">
        <v>75</v>
      </c>
      <c r="C75" s="105" t="s">
        <v>211</v>
      </c>
      <c r="D75" s="106">
        <v>1986</v>
      </c>
      <c r="E75" s="107">
        <v>2</v>
      </c>
      <c r="F75" s="85">
        <v>1</v>
      </c>
      <c r="G75" s="86">
        <v>1</v>
      </c>
      <c r="H75" s="86">
        <v>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7">
        <v>0</v>
      </c>
      <c r="P75" s="144">
        <v>1</v>
      </c>
      <c r="Q75" s="111">
        <v>1</v>
      </c>
      <c r="R75" s="111">
        <v>1</v>
      </c>
      <c r="S75" s="111">
        <v>1</v>
      </c>
      <c r="T75" s="146"/>
      <c r="U75" s="145"/>
      <c r="V75" s="145"/>
      <c r="W75" s="145"/>
      <c r="X75" s="9" t="s">
        <v>245</v>
      </c>
      <c r="Y75" s="87"/>
      <c r="Z75" s="136"/>
    </row>
    <row r="76" spans="1:26" ht="13.5" customHeight="1">
      <c r="A76" s="47">
        <v>65</v>
      </c>
      <c r="B76" s="29" t="s">
        <v>134</v>
      </c>
      <c r="C76" s="27" t="s">
        <v>128</v>
      </c>
      <c r="D76" s="30">
        <v>1990</v>
      </c>
      <c r="E76" s="48" t="s">
        <v>41</v>
      </c>
      <c r="F76" s="9">
        <v>1</v>
      </c>
      <c r="G76" s="4">
        <v>1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10">
        <v>0</v>
      </c>
      <c r="P76" s="117">
        <v>1</v>
      </c>
      <c r="Q76" s="13">
        <v>1</v>
      </c>
      <c r="R76" s="13">
        <v>1</v>
      </c>
      <c r="S76" s="13">
        <v>1</v>
      </c>
      <c r="T76" s="125"/>
      <c r="U76" s="127"/>
      <c r="V76" s="127"/>
      <c r="W76" s="127"/>
      <c r="X76" s="9">
        <v>45</v>
      </c>
      <c r="Y76" s="10"/>
      <c r="Z76" s="136"/>
    </row>
    <row r="77" spans="1:26" ht="13.5" customHeight="1">
      <c r="A77" s="47">
        <v>71</v>
      </c>
      <c r="B77" s="29" t="s">
        <v>48</v>
      </c>
      <c r="C77" s="27" t="s">
        <v>45</v>
      </c>
      <c r="D77" s="30">
        <v>1986</v>
      </c>
      <c r="E77" s="48" t="s">
        <v>41</v>
      </c>
      <c r="F77" s="9">
        <v>3</v>
      </c>
      <c r="G77" s="4">
        <v>1</v>
      </c>
      <c r="H77" s="4">
        <v>0</v>
      </c>
      <c r="I77" s="4">
        <v>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10">
        <v>0</v>
      </c>
      <c r="P77" s="117">
        <v>1</v>
      </c>
      <c r="Q77" s="13">
        <v>3</v>
      </c>
      <c r="R77" s="13">
        <v>2</v>
      </c>
      <c r="S77" s="13">
        <v>3</v>
      </c>
      <c r="T77" s="125"/>
      <c r="U77" s="127"/>
      <c r="V77" s="127"/>
      <c r="W77" s="127"/>
      <c r="X77" s="9">
        <v>42</v>
      </c>
      <c r="Y77" s="10"/>
      <c r="Z77" s="136"/>
    </row>
    <row r="78" spans="1:26" ht="13.5" customHeight="1">
      <c r="A78" s="47">
        <v>72</v>
      </c>
      <c r="B78" s="29" t="s">
        <v>61</v>
      </c>
      <c r="C78" s="27" t="s">
        <v>60</v>
      </c>
      <c r="D78" s="30">
        <v>1989</v>
      </c>
      <c r="E78" s="48" t="s">
        <v>41</v>
      </c>
      <c r="F78" s="9">
        <v>3</v>
      </c>
      <c r="G78" s="4">
        <v>3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10">
        <v>0</v>
      </c>
      <c r="P78" s="117">
        <v>1</v>
      </c>
      <c r="Q78" s="13">
        <v>3</v>
      </c>
      <c r="R78" s="13">
        <v>2</v>
      </c>
      <c r="S78" s="13">
        <v>4</v>
      </c>
      <c r="T78" s="125"/>
      <c r="U78" s="127"/>
      <c r="V78" s="127"/>
      <c r="W78" s="127"/>
      <c r="X78" s="9">
        <v>40.5</v>
      </c>
      <c r="Y78" s="10"/>
      <c r="Z78" s="136"/>
    </row>
    <row r="79" spans="1:26" ht="13.5" customHeight="1">
      <c r="A79" s="47">
        <v>72</v>
      </c>
      <c r="B79" s="29" t="s">
        <v>106</v>
      </c>
      <c r="C79" s="27" t="s">
        <v>99</v>
      </c>
      <c r="D79" s="30">
        <v>1991</v>
      </c>
      <c r="E79" s="48">
        <v>2</v>
      </c>
      <c r="F79" s="9">
        <v>3</v>
      </c>
      <c r="G79" s="4">
        <v>3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10">
        <v>1</v>
      </c>
      <c r="P79" s="117">
        <v>1</v>
      </c>
      <c r="Q79" s="13">
        <v>3</v>
      </c>
      <c r="R79" s="13">
        <v>2</v>
      </c>
      <c r="S79" s="13">
        <v>4</v>
      </c>
      <c r="T79" s="125"/>
      <c r="U79" s="127"/>
      <c r="V79" s="127"/>
      <c r="W79" s="127"/>
      <c r="X79" s="9">
        <v>40.5</v>
      </c>
      <c r="Y79" s="10"/>
      <c r="Z79" s="136"/>
    </row>
    <row r="80" spans="1:26" ht="13.5" customHeight="1">
      <c r="A80" s="47">
        <v>74</v>
      </c>
      <c r="B80" s="29" t="s">
        <v>141</v>
      </c>
      <c r="C80" s="27" t="s">
        <v>138</v>
      </c>
      <c r="D80" s="30">
        <v>1989</v>
      </c>
      <c r="E80" s="48" t="s">
        <v>41</v>
      </c>
      <c r="F80" s="137">
        <v>3</v>
      </c>
      <c r="G80" s="138">
        <v>1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10">
        <v>0</v>
      </c>
      <c r="P80" s="117">
        <v>1</v>
      </c>
      <c r="Q80" s="13">
        <v>3</v>
      </c>
      <c r="R80" s="13">
        <v>1</v>
      </c>
      <c r="S80" s="13">
        <v>1</v>
      </c>
      <c r="T80" s="125"/>
      <c r="U80" s="127"/>
      <c r="V80" s="127"/>
      <c r="W80" s="127"/>
      <c r="X80" s="9">
        <v>39</v>
      </c>
      <c r="Y80" s="10"/>
      <c r="Z80" s="136"/>
    </row>
    <row r="81" spans="1:26" ht="13.5" customHeight="1">
      <c r="A81" s="47">
        <v>75</v>
      </c>
      <c r="B81" s="29" t="s">
        <v>129</v>
      </c>
      <c r="C81" s="27" t="s">
        <v>128</v>
      </c>
      <c r="D81" s="30">
        <v>1990</v>
      </c>
      <c r="E81" s="48" t="s">
        <v>41</v>
      </c>
      <c r="F81" s="9">
        <v>0</v>
      </c>
      <c r="G81" s="4">
        <v>1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10">
        <v>0</v>
      </c>
      <c r="P81" s="117">
        <v>0</v>
      </c>
      <c r="Q81" s="13">
        <v>0</v>
      </c>
      <c r="R81" s="13">
        <v>1</v>
      </c>
      <c r="S81" s="13">
        <v>1</v>
      </c>
      <c r="T81" s="125"/>
      <c r="U81" s="127"/>
      <c r="V81" s="127"/>
      <c r="W81" s="127"/>
      <c r="X81" s="85">
        <v>32</v>
      </c>
      <c r="Y81" s="10"/>
      <c r="Z81" s="136"/>
    </row>
    <row r="82" spans="1:26" ht="13.5" customHeight="1">
      <c r="A82" s="47">
        <v>75</v>
      </c>
      <c r="B82" s="29" t="s">
        <v>81</v>
      </c>
      <c r="C82" s="27" t="s">
        <v>78</v>
      </c>
      <c r="D82" s="30">
        <v>1989</v>
      </c>
      <c r="E82" s="48">
        <v>3</v>
      </c>
      <c r="F82" s="9">
        <v>0</v>
      </c>
      <c r="G82" s="4">
        <v>1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10">
        <v>0</v>
      </c>
      <c r="P82" s="117">
        <v>0</v>
      </c>
      <c r="Q82" s="13">
        <v>0</v>
      </c>
      <c r="R82" s="13">
        <v>1</v>
      </c>
      <c r="S82" s="13">
        <v>1</v>
      </c>
      <c r="T82" s="125"/>
      <c r="U82" s="127"/>
      <c r="V82" s="127"/>
      <c r="W82" s="127"/>
      <c r="X82" s="85">
        <v>32</v>
      </c>
      <c r="Y82" s="10"/>
      <c r="Z82" s="136"/>
    </row>
    <row r="83" spans="1:26" ht="13.5" customHeight="1">
      <c r="A83" s="47">
        <v>75</v>
      </c>
      <c r="B83" s="29" t="s">
        <v>80</v>
      </c>
      <c r="C83" s="27" t="s">
        <v>78</v>
      </c>
      <c r="D83" s="30">
        <v>1990</v>
      </c>
      <c r="E83" s="48" t="s">
        <v>41</v>
      </c>
      <c r="F83" s="9">
        <v>0</v>
      </c>
      <c r="G83" s="4">
        <v>1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10">
        <v>0</v>
      </c>
      <c r="P83" s="117">
        <v>0</v>
      </c>
      <c r="Q83" s="13">
        <v>0</v>
      </c>
      <c r="R83" s="13">
        <v>1</v>
      </c>
      <c r="S83" s="13">
        <v>1</v>
      </c>
      <c r="T83" s="125"/>
      <c r="U83" s="127"/>
      <c r="V83" s="127"/>
      <c r="W83" s="127"/>
      <c r="X83" s="85">
        <v>32</v>
      </c>
      <c r="Y83" s="10"/>
      <c r="Z83" s="136"/>
    </row>
    <row r="84" spans="1:26" s="102" customFormat="1" ht="13.5" customHeight="1">
      <c r="A84" s="47">
        <v>75</v>
      </c>
      <c r="B84" s="29" t="s">
        <v>111</v>
      </c>
      <c r="C84" s="27" t="s">
        <v>108</v>
      </c>
      <c r="D84" s="30">
        <v>1987</v>
      </c>
      <c r="E84" s="48" t="s">
        <v>41</v>
      </c>
      <c r="F84" s="97">
        <v>0</v>
      </c>
      <c r="G84" s="98">
        <v>1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9">
        <v>0</v>
      </c>
      <c r="P84" s="118">
        <v>0</v>
      </c>
      <c r="Q84" s="100">
        <v>0</v>
      </c>
      <c r="R84" s="100">
        <v>1</v>
      </c>
      <c r="S84" s="100">
        <v>1</v>
      </c>
      <c r="T84" s="132"/>
      <c r="U84" s="128"/>
      <c r="V84" s="128"/>
      <c r="W84" s="128"/>
      <c r="X84" s="85">
        <v>32</v>
      </c>
      <c r="Y84" s="99"/>
      <c r="Z84" s="136"/>
    </row>
    <row r="85" spans="1:26" ht="13.5" customHeight="1">
      <c r="A85" s="47">
        <v>75</v>
      </c>
      <c r="B85" s="29" t="s">
        <v>145</v>
      </c>
      <c r="C85" s="27" t="s">
        <v>144</v>
      </c>
      <c r="D85" s="30">
        <v>1987</v>
      </c>
      <c r="E85" s="48" t="s">
        <v>41</v>
      </c>
      <c r="F85" s="137">
        <v>0</v>
      </c>
      <c r="G85" s="138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10">
        <v>0</v>
      </c>
      <c r="P85" s="117">
        <v>0</v>
      </c>
      <c r="Q85" s="13">
        <v>0</v>
      </c>
      <c r="R85" s="13">
        <v>1</v>
      </c>
      <c r="S85" s="13">
        <v>1</v>
      </c>
      <c r="T85" s="125"/>
      <c r="U85" s="127"/>
      <c r="V85" s="127"/>
      <c r="W85" s="127"/>
      <c r="X85" s="85">
        <v>32</v>
      </c>
      <c r="Y85" s="10"/>
      <c r="Z85" s="136"/>
    </row>
    <row r="86" spans="1:26" ht="13.5" customHeight="1">
      <c r="A86" s="47">
        <v>75</v>
      </c>
      <c r="B86" s="29" t="s">
        <v>74</v>
      </c>
      <c r="C86" s="27" t="s">
        <v>211</v>
      </c>
      <c r="D86" s="30">
        <v>1991</v>
      </c>
      <c r="E86" s="48">
        <v>2</v>
      </c>
      <c r="F86" s="9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10">
        <v>0</v>
      </c>
      <c r="P86" s="117">
        <v>0</v>
      </c>
      <c r="Q86" s="13">
        <v>0</v>
      </c>
      <c r="R86" s="13">
        <v>1</v>
      </c>
      <c r="S86" s="13">
        <v>1</v>
      </c>
      <c r="T86" s="125"/>
      <c r="U86" s="127"/>
      <c r="V86" s="127"/>
      <c r="W86" s="127"/>
      <c r="X86" s="9" t="s">
        <v>245</v>
      </c>
      <c r="Y86" s="10"/>
      <c r="Z86" s="136"/>
    </row>
    <row r="87" spans="1:26" ht="13.5" customHeight="1">
      <c r="A87" s="47">
        <v>75</v>
      </c>
      <c r="B87" s="29" t="s">
        <v>65</v>
      </c>
      <c r="C87" s="27" t="s">
        <v>218</v>
      </c>
      <c r="D87" s="30">
        <v>1989</v>
      </c>
      <c r="E87" s="48" t="s">
        <v>41</v>
      </c>
      <c r="F87" s="9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10">
        <v>0</v>
      </c>
      <c r="P87" s="117">
        <v>0</v>
      </c>
      <c r="Q87" s="13">
        <v>0</v>
      </c>
      <c r="R87" s="13">
        <v>1</v>
      </c>
      <c r="S87" s="13">
        <v>1</v>
      </c>
      <c r="T87" s="125"/>
      <c r="U87" s="127"/>
      <c r="V87" s="127"/>
      <c r="W87" s="127"/>
      <c r="X87" s="9" t="s">
        <v>245</v>
      </c>
      <c r="Y87" s="10"/>
      <c r="Z87" s="136"/>
    </row>
    <row r="88" spans="1:26" ht="13.5" customHeight="1">
      <c r="A88" s="47">
        <v>75</v>
      </c>
      <c r="B88" s="29" t="s">
        <v>131</v>
      </c>
      <c r="C88" s="27" t="s">
        <v>128</v>
      </c>
      <c r="D88" s="30">
        <v>1988</v>
      </c>
      <c r="E88" s="48" t="s">
        <v>41</v>
      </c>
      <c r="F88" s="9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10">
        <v>0</v>
      </c>
      <c r="P88" s="117">
        <v>0</v>
      </c>
      <c r="Q88" s="13">
        <v>0</v>
      </c>
      <c r="R88" s="13">
        <v>1</v>
      </c>
      <c r="S88" s="13">
        <v>1</v>
      </c>
      <c r="T88" s="125"/>
      <c r="U88" s="127"/>
      <c r="V88" s="127"/>
      <c r="W88" s="127"/>
      <c r="X88" s="9">
        <v>32</v>
      </c>
      <c r="Y88" s="10"/>
      <c r="Z88" s="136"/>
    </row>
    <row r="89" spans="1:26" s="102" customFormat="1" ht="13.5" customHeight="1">
      <c r="A89" s="47">
        <v>75</v>
      </c>
      <c r="B89" s="29" t="s">
        <v>219</v>
      </c>
      <c r="C89" s="27" t="s">
        <v>60</v>
      </c>
      <c r="D89" s="30" t="s">
        <v>29</v>
      </c>
      <c r="E89" s="48" t="s">
        <v>41</v>
      </c>
      <c r="F89" s="97">
        <v>0</v>
      </c>
      <c r="G89" s="98">
        <v>1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9">
        <v>0</v>
      </c>
      <c r="P89" s="118">
        <v>0</v>
      </c>
      <c r="Q89" s="100">
        <v>0</v>
      </c>
      <c r="R89" s="100">
        <v>1</v>
      </c>
      <c r="S89" s="100">
        <v>1</v>
      </c>
      <c r="T89" s="132"/>
      <c r="U89" s="128"/>
      <c r="V89" s="128"/>
      <c r="W89" s="128"/>
      <c r="X89" s="9">
        <v>32</v>
      </c>
      <c r="Y89" s="99"/>
      <c r="Z89" s="136"/>
    </row>
    <row r="90" spans="1:26" ht="13.5" customHeight="1">
      <c r="A90" s="47">
        <v>75</v>
      </c>
      <c r="B90" s="29" t="s">
        <v>76</v>
      </c>
      <c r="C90" s="27" t="s">
        <v>211</v>
      </c>
      <c r="D90" s="30">
        <v>1990</v>
      </c>
      <c r="E90" s="48">
        <v>2</v>
      </c>
      <c r="F90" s="9">
        <v>0</v>
      </c>
      <c r="G90" s="4">
        <v>1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10">
        <v>0</v>
      </c>
      <c r="P90" s="117">
        <v>0</v>
      </c>
      <c r="Q90" s="13">
        <v>0</v>
      </c>
      <c r="R90" s="13">
        <v>1</v>
      </c>
      <c r="S90" s="13">
        <v>1</v>
      </c>
      <c r="T90" s="125"/>
      <c r="U90" s="127"/>
      <c r="V90" s="127"/>
      <c r="W90" s="127"/>
      <c r="X90" s="9" t="s">
        <v>245</v>
      </c>
      <c r="Y90" s="10"/>
      <c r="Z90" s="136"/>
    </row>
    <row r="91" spans="1:26" ht="13.5" customHeight="1">
      <c r="A91" s="47">
        <v>75</v>
      </c>
      <c r="B91" s="29" t="s">
        <v>139</v>
      </c>
      <c r="C91" s="27" t="s">
        <v>138</v>
      </c>
      <c r="D91" s="30">
        <v>1986</v>
      </c>
      <c r="E91" s="48" t="s">
        <v>41</v>
      </c>
      <c r="F91" s="9">
        <v>0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10">
        <v>0</v>
      </c>
      <c r="P91" s="117">
        <v>0</v>
      </c>
      <c r="Q91" s="13">
        <v>0</v>
      </c>
      <c r="R91" s="13">
        <v>1</v>
      </c>
      <c r="S91" s="13">
        <v>1</v>
      </c>
      <c r="T91" s="125"/>
      <c r="U91" s="127"/>
      <c r="V91" s="127"/>
      <c r="W91" s="127"/>
      <c r="X91" s="9">
        <v>32</v>
      </c>
      <c r="Y91" s="10"/>
      <c r="Z91" s="136"/>
    </row>
    <row r="92" spans="1:26" ht="13.5" customHeight="1">
      <c r="A92" s="47">
        <v>75</v>
      </c>
      <c r="B92" s="29" t="s">
        <v>132</v>
      </c>
      <c r="C92" s="27" t="s">
        <v>128</v>
      </c>
      <c r="D92" s="30">
        <v>1986</v>
      </c>
      <c r="E92" s="48" t="s">
        <v>41</v>
      </c>
      <c r="F92" s="9">
        <v>0</v>
      </c>
      <c r="G92" s="4">
        <v>1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10">
        <v>0</v>
      </c>
      <c r="P92" s="117">
        <v>0</v>
      </c>
      <c r="Q92" s="13">
        <v>0</v>
      </c>
      <c r="R92" s="13">
        <v>1</v>
      </c>
      <c r="S92" s="13">
        <v>1</v>
      </c>
      <c r="T92" s="125"/>
      <c r="U92" s="127"/>
      <c r="V92" s="127"/>
      <c r="W92" s="127"/>
      <c r="X92" s="9">
        <v>32</v>
      </c>
      <c r="Y92" s="10"/>
      <c r="Z92" s="136"/>
    </row>
    <row r="93" spans="1:26" ht="13.5" customHeight="1">
      <c r="A93" s="47">
        <v>75</v>
      </c>
      <c r="B93" s="29" t="s">
        <v>42</v>
      </c>
      <c r="C93" s="27" t="s">
        <v>39</v>
      </c>
      <c r="D93" s="30">
        <v>1990</v>
      </c>
      <c r="E93" s="48" t="s">
        <v>41</v>
      </c>
      <c r="F93" s="9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10">
        <v>0</v>
      </c>
      <c r="P93" s="117">
        <v>0</v>
      </c>
      <c r="Q93" s="13">
        <v>0</v>
      </c>
      <c r="R93" s="13">
        <v>1</v>
      </c>
      <c r="S93" s="13">
        <v>1</v>
      </c>
      <c r="T93" s="125"/>
      <c r="U93" s="127"/>
      <c r="V93" s="127"/>
      <c r="W93" s="127"/>
      <c r="X93" s="9">
        <v>32</v>
      </c>
      <c r="Y93" s="10"/>
      <c r="Z93" s="136"/>
    </row>
    <row r="94" spans="1:26" ht="13.5" customHeight="1">
      <c r="A94" s="47">
        <v>75</v>
      </c>
      <c r="B94" s="29" t="s">
        <v>152</v>
      </c>
      <c r="C94" s="27" t="s">
        <v>151</v>
      </c>
      <c r="D94" s="30" t="s">
        <v>31</v>
      </c>
      <c r="E94" s="48" t="s">
        <v>41</v>
      </c>
      <c r="F94" s="9">
        <v>0</v>
      </c>
      <c r="G94" s="4">
        <v>1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10">
        <v>0</v>
      </c>
      <c r="P94" s="117">
        <v>0</v>
      </c>
      <c r="Q94" s="13">
        <v>0</v>
      </c>
      <c r="R94" s="13">
        <v>1</v>
      </c>
      <c r="S94" s="13">
        <v>1</v>
      </c>
      <c r="T94" s="125"/>
      <c r="U94" s="127"/>
      <c r="V94" s="127"/>
      <c r="W94" s="127"/>
      <c r="X94" s="9">
        <v>32</v>
      </c>
      <c r="Y94" s="10"/>
      <c r="Z94" s="136"/>
    </row>
    <row r="95" spans="1:26" ht="13.5" customHeight="1">
      <c r="A95" s="47">
        <v>75</v>
      </c>
      <c r="B95" s="29" t="s">
        <v>62</v>
      </c>
      <c r="C95" s="27" t="s">
        <v>60</v>
      </c>
      <c r="D95" s="30">
        <v>1989</v>
      </c>
      <c r="E95" s="48" t="s">
        <v>41</v>
      </c>
      <c r="F95" s="9">
        <v>0</v>
      </c>
      <c r="G95" s="4">
        <v>1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10">
        <v>0</v>
      </c>
      <c r="P95" s="117">
        <v>0</v>
      </c>
      <c r="Q95" s="13">
        <v>0</v>
      </c>
      <c r="R95" s="13">
        <v>1</v>
      </c>
      <c r="S95" s="13">
        <v>1</v>
      </c>
      <c r="T95" s="125"/>
      <c r="U95" s="127"/>
      <c r="V95" s="127"/>
      <c r="W95" s="127"/>
      <c r="X95" s="9">
        <v>32</v>
      </c>
      <c r="Y95" s="10"/>
      <c r="Z95" s="136"/>
    </row>
    <row r="96" spans="1:26" s="102" customFormat="1" ht="13.5" customHeight="1">
      <c r="A96" s="47">
        <v>75</v>
      </c>
      <c r="B96" s="29" t="s">
        <v>110</v>
      </c>
      <c r="C96" s="27" t="s">
        <v>108</v>
      </c>
      <c r="D96" s="30">
        <v>1987</v>
      </c>
      <c r="E96" s="48" t="s">
        <v>41</v>
      </c>
      <c r="F96" s="97">
        <v>0</v>
      </c>
      <c r="G96" s="98">
        <v>1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9">
        <v>0</v>
      </c>
      <c r="P96" s="118">
        <v>0</v>
      </c>
      <c r="Q96" s="100">
        <v>0</v>
      </c>
      <c r="R96" s="100">
        <v>1</v>
      </c>
      <c r="S96" s="100">
        <v>1</v>
      </c>
      <c r="T96" s="132"/>
      <c r="U96" s="128"/>
      <c r="V96" s="128"/>
      <c r="W96" s="128"/>
      <c r="X96" s="9">
        <v>32</v>
      </c>
      <c r="Y96" s="99"/>
      <c r="Z96" s="136"/>
    </row>
    <row r="97" spans="1:26" ht="13.5" customHeight="1">
      <c r="A97" s="47">
        <v>91</v>
      </c>
      <c r="B97" s="29" t="s">
        <v>96</v>
      </c>
      <c r="C97" s="27" t="s">
        <v>234</v>
      </c>
      <c r="D97" s="30">
        <v>1991</v>
      </c>
      <c r="E97" s="48" t="s">
        <v>41</v>
      </c>
      <c r="F97" s="9">
        <v>0</v>
      </c>
      <c r="G97" s="4">
        <v>2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10">
        <v>0</v>
      </c>
      <c r="P97" s="117">
        <v>0</v>
      </c>
      <c r="Q97" s="13">
        <v>0</v>
      </c>
      <c r="R97" s="13">
        <v>1</v>
      </c>
      <c r="S97" s="13">
        <v>2</v>
      </c>
      <c r="T97" s="125"/>
      <c r="U97" s="127"/>
      <c r="V97" s="127"/>
      <c r="W97" s="127"/>
      <c r="X97" s="9" t="s">
        <v>245</v>
      </c>
      <c r="Y97" s="10"/>
      <c r="Z97" s="136"/>
    </row>
    <row r="98" spans="1:26" ht="13.5" customHeight="1">
      <c r="A98" s="47">
        <v>91</v>
      </c>
      <c r="B98" s="31" t="s">
        <v>140</v>
      </c>
      <c r="C98" s="27" t="s">
        <v>138</v>
      </c>
      <c r="D98" s="32">
        <v>1991</v>
      </c>
      <c r="E98" s="49" t="s">
        <v>41</v>
      </c>
      <c r="F98" s="9">
        <v>0</v>
      </c>
      <c r="G98" s="4">
        <v>2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10">
        <v>0</v>
      </c>
      <c r="P98" s="117">
        <v>0</v>
      </c>
      <c r="Q98" s="13">
        <v>0</v>
      </c>
      <c r="R98" s="13">
        <v>1</v>
      </c>
      <c r="S98" s="13">
        <v>2</v>
      </c>
      <c r="T98" s="125"/>
      <c r="U98" s="127"/>
      <c r="V98" s="127"/>
      <c r="W98" s="127"/>
      <c r="X98" s="97">
        <v>24</v>
      </c>
      <c r="Y98" s="10"/>
      <c r="Z98" s="136"/>
    </row>
    <row r="99" spans="1:26" ht="13.5" customHeight="1">
      <c r="A99" s="47">
        <v>91</v>
      </c>
      <c r="B99" s="29" t="s">
        <v>63</v>
      </c>
      <c r="C99" s="27" t="s">
        <v>60</v>
      </c>
      <c r="D99" s="30">
        <v>1983</v>
      </c>
      <c r="E99" s="48" t="s">
        <v>41</v>
      </c>
      <c r="F99" s="9">
        <v>0</v>
      </c>
      <c r="G99" s="4">
        <v>2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10">
        <v>0</v>
      </c>
      <c r="P99" s="117">
        <v>0</v>
      </c>
      <c r="Q99" s="13">
        <v>0</v>
      </c>
      <c r="R99" s="13">
        <v>1</v>
      </c>
      <c r="S99" s="13">
        <v>2</v>
      </c>
      <c r="T99" s="125"/>
      <c r="U99" s="127"/>
      <c r="V99" s="127"/>
      <c r="W99" s="127"/>
      <c r="X99" s="9">
        <v>24</v>
      </c>
      <c r="Y99" s="10"/>
      <c r="Z99" s="136"/>
    </row>
    <row r="100" spans="1:26" ht="13.5" customHeight="1">
      <c r="A100" s="47">
        <v>91</v>
      </c>
      <c r="B100" s="29" t="s">
        <v>133</v>
      </c>
      <c r="C100" s="27" t="s">
        <v>128</v>
      </c>
      <c r="D100" s="30">
        <v>1989</v>
      </c>
      <c r="E100" s="48" t="s">
        <v>41</v>
      </c>
      <c r="F100" s="9">
        <v>0</v>
      </c>
      <c r="G100" s="4">
        <v>2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10">
        <v>0</v>
      </c>
      <c r="P100" s="117">
        <v>0</v>
      </c>
      <c r="Q100" s="13">
        <v>0</v>
      </c>
      <c r="R100" s="13">
        <v>1</v>
      </c>
      <c r="S100" s="13">
        <v>2</v>
      </c>
      <c r="T100" s="125"/>
      <c r="U100" s="127"/>
      <c r="V100" s="127"/>
      <c r="W100" s="127"/>
      <c r="X100" s="9">
        <v>24</v>
      </c>
      <c r="Y100" s="10"/>
      <c r="Z100" s="136"/>
    </row>
    <row r="101" spans="1:26" ht="13.5" customHeight="1">
      <c r="A101" s="47">
        <v>95</v>
      </c>
      <c r="B101" s="29" t="s">
        <v>142</v>
      </c>
      <c r="C101" s="27" t="s">
        <v>138</v>
      </c>
      <c r="D101" s="30">
        <v>1990</v>
      </c>
      <c r="E101" s="48" t="s">
        <v>41</v>
      </c>
      <c r="F101" s="9">
        <v>0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10">
        <v>0</v>
      </c>
      <c r="P101" s="117">
        <v>0</v>
      </c>
      <c r="Q101" s="13">
        <v>0</v>
      </c>
      <c r="R101" s="13">
        <v>1</v>
      </c>
      <c r="S101" s="13">
        <v>3</v>
      </c>
      <c r="T101" s="125"/>
      <c r="U101" s="127"/>
      <c r="V101" s="127"/>
      <c r="W101" s="127"/>
      <c r="X101" s="9">
        <v>20.5</v>
      </c>
      <c r="Y101" s="10"/>
      <c r="Z101" s="136"/>
    </row>
    <row r="102" spans="1:26" ht="13.5" customHeight="1">
      <c r="A102" s="47">
        <v>95</v>
      </c>
      <c r="B102" s="29" t="s">
        <v>137</v>
      </c>
      <c r="C102" s="27" t="s">
        <v>138</v>
      </c>
      <c r="D102" s="30">
        <v>1985</v>
      </c>
      <c r="E102" s="48" t="s">
        <v>41</v>
      </c>
      <c r="F102" s="9">
        <v>0</v>
      </c>
      <c r="G102" s="4">
        <v>3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10">
        <v>0</v>
      </c>
      <c r="P102" s="117">
        <v>0</v>
      </c>
      <c r="Q102" s="13">
        <v>0</v>
      </c>
      <c r="R102" s="13">
        <v>1</v>
      </c>
      <c r="S102" s="13">
        <v>3</v>
      </c>
      <c r="T102" s="125"/>
      <c r="U102" s="127"/>
      <c r="V102" s="127"/>
      <c r="W102" s="127"/>
      <c r="X102" s="9">
        <v>20.5</v>
      </c>
      <c r="Y102" s="10"/>
      <c r="Z102" s="136"/>
    </row>
    <row r="103" spans="1:26" ht="13.5" customHeight="1">
      <c r="A103" s="47">
        <v>95</v>
      </c>
      <c r="B103" s="29" t="s">
        <v>43</v>
      </c>
      <c r="C103" s="27" t="s">
        <v>39</v>
      </c>
      <c r="D103" s="30">
        <v>1988</v>
      </c>
      <c r="E103" s="48" t="s">
        <v>41</v>
      </c>
      <c r="F103" s="9">
        <v>0</v>
      </c>
      <c r="G103" s="4">
        <v>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10">
        <v>0</v>
      </c>
      <c r="P103" s="117">
        <v>0</v>
      </c>
      <c r="Q103" s="13">
        <v>0</v>
      </c>
      <c r="R103" s="13">
        <v>1</v>
      </c>
      <c r="S103" s="13">
        <v>3</v>
      </c>
      <c r="T103" s="125"/>
      <c r="U103" s="127"/>
      <c r="V103" s="127"/>
      <c r="W103" s="127"/>
      <c r="X103" s="9">
        <v>20.5</v>
      </c>
      <c r="Y103" s="10"/>
      <c r="Z103" s="136"/>
    </row>
    <row r="104" spans="1:26" ht="13.5" customHeight="1">
      <c r="A104" s="47">
        <v>95</v>
      </c>
      <c r="B104" s="29" t="s">
        <v>84</v>
      </c>
      <c r="C104" s="27" t="s">
        <v>85</v>
      </c>
      <c r="D104" s="30">
        <v>1988</v>
      </c>
      <c r="E104" s="48" t="s">
        <v>41</v>
      </c>
      <c r="F104" s="9">
        <v>0</v>
      </c>
      <c r="G104" s="4">
        <v>3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10">
        <v>0</v>
      </c>
      <c r="P104" s="117">
        <v>0</v>
      </c>
      <c r="Q104" s="13">
        <v>0</v>
      </c>
      <c r="R104" s="13">
        <v>1</v>
      </c>
      <c r="S104" s="13">
        <v>3</v>
      </c>
      <c r="T104" s="125"/>
      <c r="U104" s="127"/>
      <c r="V104" s="127"/>
      <c r="W104" s="127"/>
      <c r="X104" s="9">
        <v>20.5</v>
      </c>
      <c r="Y104" s="10"/>
      <c r="Z104" s="136"/>
    </row>
    <row r="105" spans="1:26" ht="13.5" customHeight="1">
      <c r="A105" s="47">
        <v>99</v>
      </c>
      <c r="B105" s="29" t="s">
        <v>146</v>
      </c>
      <c r="C105" s="27" t="s">
        <v>144</v>
      </c>
      <c r="D105" s="30">
        <v>1987</v>
      </c>
      <c r="E105" s="48" t="s">
        <v>41</v>
      </c>
      <c r="F105" s="9">
        <v>0</v>
      </c>
      <c r="G105" s="4">
        <v>4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10">
        <v>0</v>
      </c>
      <c r="P105" s="117">
        <v>0</v>
      </c>
      <c r="Q105" s="13">
        <v>0</v>
      </c>
      <c r="R105" s="13">
        <v>1</v>
      </c>
      <c r="S105" s="13">
        <v>4</v>
      </c>
      <c r="T105" s="125"/>
      <c r="U105" s="127"/>
      <c r="V105" s="127"/>
      <c r="W105" s="127"/>
      <c r="X105" s="9">
        <v>18</v>
      </c>
      <c r="Y105" s="10"/>
      <c r="Z105" s="136"/>
    </row>
    <row r="106" spans="1:26" ht="13.5" customHeight="1">
      <c r="A106" s="47">
        <v>100</v>
      </c>
      <c r="B106" s="29" t="s">
        <v>125</v>
      </c>
      <c r="C106" s="27" t="s">
        <v>122</v>
      </c>
      <c r="D106" s="30">
        <v>1987</v>
      </c>
      <c r="E106" s="48" t="s">
        <v>41</v>
      </c>
      <c r="F106" s="9">
        <v>0</v>
      </c>
      <c r="G106" s="4">
        <v>5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10">
        <v>0</v>
      </c>
      <c r="P106" s="117">
        <v>0</v>
      </c>
      <c r="Q106" s="13">
        <v>0</v>
      </c>
      <c r="R106" s="13">
        <v>1</v>
      </c>
      <c r="S106" s="13">
        <v>5</v>
      </c>
      <c r="T106" s="125"/>
      <c r="U106" s="127"/>
      <c r="V106" s="127"/>
      <c r="W106" s="127"/>
      <c r="X106" s="9">
        <v>17</v>
      </c>
      <c r="Y106" s="10"/>
      <c r="Z106" s="136"/>
    </row>
    <row r="107" spans="1:26" ht="13.5" customHeight="1">
      <c r="A107" s="47">
        <v>101</v>
      </c>
      <c r="B107" s="29" t="s">
        <v>126</v>
      </c>
      <c r="C107" s="27" t="s">
        <v>122</v>
      </c>
      <c r="D107" s="30">
        <v>1991</v>
      </c>
      <c r="E107" s="48" t="s">
        <v>41</v>
      </c>
      <c r="F107" s="9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10">
        <v>0</v>
      </c>
      <c r="P107" s="117">
        <v>0</v>
      </c>
      <c r="Q107" s="13">
        <v>0</v>
      </c>
      <c r="R107" s="13">
        <v>0</v>
      </c>
      <c r="S107" s="13">
        <v>0</v>
      </c>
      <c r="T107" s="125"/>
      <c r="U107" s="127"/>
      <c r="V107" s="127"/>
      <c r="W107" s="127"/>
      <c r="X107" s="9">
        <v>8.5</v>
      </c>
      <c r="Y107" s="10"/>
      <c r="Z107" s="136"/>
    </row>
    <row r="108" spans="1:26" ht="13.5" customHeight="1">
      <c r="A108" s="47">
        <v>101</v>
      </c>
      <c r="B108" s="29" t="s">
        <v>130</v>
      </c>
      <c r="C108" s="27" t="s">
        <v>128</v>
      </c>
      <c r="D108" s="30">
        <v>1990</v>
      </c>
      <c r="E108" s="48" t="s">
        <v>41</v>
      </c>
      <c r="F108" s="9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10">
        <v>0</v>
      </c>
      <c r="P108" s="117">
        <v>0</v>
      </c>
      <c r="Q108" s="13">
        <v>0</v>
      </c>
      <c r="R108" s="13">
        <v>0</v>
      </c>
      <c r="S108" s="13">
        <v>0</v>
      </c>
      <c r="T108" s="125"/>
      <c r="U108" s="127"/>
      <c r="V108" s="127"/>
      <c r="W108" s="127"/>
      <c r="X108" s="9">
        <v>8.5</v>
      </c>
      <c r="Y108" s="10"/>
      <c r="Z108" s="136"/>
    </row>
    <row r="109" spans="1:26" ht="13.5" customHeight="1">
      <c r="A109" s="47">
        <v>101</v>
      </c>
      <c r="B109" s="29" t="s">
        <v>123</v>
      </c>
      <c r="C109" s="27" t="s">
        <v>122</v>
      </c>
      <c r="D109" s="30">
        <v>1988</v>
      </c>
      <c r="E109" s="48" t="s">
        <v>41</v>
      </c>
      <c r="F109" s="9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10">
        <v>0</v>
      </c>
      <c r="P109" s="117">
        <v>0</v>
      </c>
      <c r="Q109" s="13">
        <v>0</v>
      </c>
      <c r="R109" s="13">
        <v>0</v>
      </c>
      <c r="S109" s="13">
        <v>0</v>
      </c>
      <c r="T109" s="125"/>
      <c r="U109" s="127"/>
      <c r="V109" s="127"/>
      <c r="W109" s="127"/>
      <c r="X109" s="9">
        <v>8.5</v>
      </c>
      <c r="Y109" s="10"/>
      <c r="Z109" s="136"/>
    </row>
    <row r="110" spans="1:26" ht="13.5" customHeight="1">
      <c r="A110" s="47">
        <v>101</v>
      </c>
      <c r="B110" s="29" t="s">
        <v>87</v>
      </c>
      <c r="C110" s="27" t="s">
        <v>85</v>
      </c>
      <c r="D110" s="30">
        <v>1990</v>
      </c>
      <c r="E110" s="48" t="s">
        <v>41</v>
      </c>
      <c r="F110" s="9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10">
        <v>0</v>
      </c>
      <c r="P110" s="117">
        <v>0</v>
      </c>
      <c r="Q110" s="13">
        <v>0</v>
      </c>
      <c r="R110" s="13">
        <v>0</v>
      </c>
      <c r="S110" s="13">
        <v>0</v>
      </c>
      <c r="T110" s="125"/>
      <c r="U110" s="127"/>
      <c r="V110" s="127"/>
      <c r="W110" s="127"/>
      <c r="X110" s="9">
        <v>8.5</v>
      </c>
      <c r="Y110" s="10"/>
      <c r="Z110" s="136"/>
    </row>
    <row r="111" spans="1:26" s="102" customFormat="1" ht="13.5" customHeight="1">
      <c r="A111" s="47">
        <v>101</v>
      </c>
      <c r="B111" s="29" t="s">
        <v>227</v>
      </c>
      <c r="C111" s="27" t="s">
        <v>213</v>
      </c>
      <c r="D111" s="30" t="s">
        <v>30</v>
      </c>
      <c r="E111" s="48" t="s">
        <v>41</v>
      </c>
      <c r="F111" s="97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9">
        <v>0</v>
      </c>
      <c r="P111" s="118">
        <v>0</v>
      </c>
      <c r="Q111" s="100">
        <v>0</v>
      </c>
      <c r="R111" s="100">
        <v>0</v>
      </c>
      <c r="S111" s="100">
        <v>0</v>
      </c>
      <c r="T111" s="132"/>
      <c r="U111" s="128"/>
      <c r="V111" s="128"/>
      <c r="W111" s="128"/>
      <c r="X111" s="9">
        <v>8.5</v>
      </c>
      <c r="Y111" s="99"/>
      <c r="Z111" s="136"/>
    </row>
    <row r="112" spans="1:26" ht="13.5" customHeight="1">
      <c r="A112" s="47">
        <v>101</v>
      </c>
      <c r="B112" s="29" t="s">
        <v>147</v>
      </c>
      <c r="C112" s="27" t="s">
        <v>144</v>
      </c>
      <c r="D112" s="30">
        <v>1987</v>
      </c>
      <c r="E112" s="48" t="s">
        <v>41</v>
      </c>
      <c r="F112" s="9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10">
        <v>0</v>
      </c>
      <c r="P112" s="117">
        <v>0</v>
      </c>
      <c r="Q112" s="13">
        <v>0</v>
      </c>
      <c r="R112" s="13">
        <v>0</v>
      </c>
      <c r="S112" s="13">
        <v>0</v>
      </c>
      <c r="T112" s="125"/>
      <c r="U112" s="127"/>
      <c r="V112" s="127"/>
      <c r="W112" s="127"/>
      <c r="X112" s="9">
        <v>8.5</v>
      </c>
      <c r="Y112" s="10"/>
      <c r="Z112" s="136"/>
    </row>
    <row r="113" spans="1:26" s="102" customFormat="1" ht="13.5" customHeight="1">
      <c r="A113" s="47">
        <v>101</v>
      </c>
      <c r="B113" s="29" t="s">
        <v>226</v>
      </c>
      <c r="C113" s="27" t="s">
        <v>213</v>
      </c>
      <c r="D113" s="30" t="s">
        <v>29</v>
      </c>
      <c r="E113" s="48" t="s">
        <v>41</v>
      </c>
      <c r="F113" s="97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9">
        <v>0</v>
      </c>
      <c r="P113" s="118">
        <v>0</v>
      </c>
      <c r="Q113" s="100">
        <v>0</v>
      </c>
      <c r="R113" s="100">
        <v>0</v>
      </c>
      <c r="S113" s="100">
        <v>0</v>
      </c>
      <c r="T113" s="132"/>
      <c r="U113" s="128"/>
      <c r="V113" s="128"/>
      <c r="W113" s="128"/>
      <c r="X113" s="9">
        <v>8.5</v>
      </c>
      <c r="Y113" s="99"/>
      <c r="Z113" s="136"/>
    </row>
    <row r="114" spans="1:26" ht="13.5" customHeight="1">
      <c r="A114" s="47">
        <v>101</v>
      </c>
      <c r="B114" s="29" t="s">
        <v>124</v>
      </c>
      <c r="C114" s="27" t="s">
        <v>122</v>
      </c>
      <c r="D114" s="30">
        <v>1989</v>
      </c>
      <c r="E114" s="48" t="s">
        <v>41</v>
      </c>
      <c r="F114" s="9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10">
        <v>0</v>
      </c>
      <c r="P114" s="117">
        <v>0</v>
      </c>
      <c r="Q114" s="13">
        <v>0</v>
      </c>
      <c r="R114" s="13">
        <v>0</v>
      </c>
      <c r="S114" s="13">
        <v>0</v>
      </c>
      <c r="T114" s="125"/>
      <c r="U114" s="127"/>
      <c r="V114" s="127"/>
      <c r="W114" s="127"/>
      <c r="X114" s="9">
        <v>8.5</v>
      </c>
      <c r="Y114" s="10"/>
      <c r="Z114" s="136"/>
    </row>
    <row r="115" spans="1:26" s="113" customFormat="1" ht="13.5" customHeight="1">
      <c r="A115" s="103">
        <v>101</v>
      </c>
      <c r="B115" s="104" t="s">
        <v>212</v>
      </c>
      <c r="C115" s="105" t="s">
        <v>122</v>
      </c>
      <c r="D115" s="106" t="s">
        <v>27</v>
      </c>
      <c r="E115" s="107" t="s">
        <v>41</v>
      </c>
      <c r="F115" s="85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  <c r="N115" s="86">
        <v>0</v>
      </c>
      <c r="O115" s="87">
        <v>0</v>
      </c>
      <c r="P115" s="144">
        <v>0</v>
      </c>
      <c r="Q115" s="111">
        <v>0</v>
      </c>
      <c r="R115" s="111">
        <v>0</v>
      </c>
      <c r="S115" s="111">
        <v>0</v>
      </c>
      <c r="T115" s="146"/>
      <c r="U115" s="145"/>
      <c r="V115" s="145"/>
      <c r="W115" s="145"/>
      <c r="X115" s="9">
        <v>8.5</v>
      </c>
      <c r="Y115" s="87"/>
      <c r="Z115" s="136"/>
    </row>
    <row r="116" spans="1:26" ht="13.5" customHeight="1">
      <c r="A116" s="47">
        <v>101</v>
      </c>
      <c r="B116" s="29" t="s">
        <v>47</v>
      </c>
      <c r="C116" s="27" t="s">
        <v>45</v>
      </c>
      <c r="D116" s="30">
        <v>1991</v>
      </c>
      <c r="E116" s="48" t="s">
        <v>41</v>
      </c>
      <c r="F116" s="9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10">
        <v>0</v>
      </c>
      <c r="P116" s="117">
        <v>0</v>
      </c>
      <c r="Q116" s="13">
        <v>0</v>
      </c>
      <c r="R116" s="13">
        <v>0</v>
      </c>
      <c r="S116" s="13">
        <v>0</v>
      </c>
      <c r="T116" s="125"/>
      <c r="U116" s="127"/>
      <c r="V116" s="127"/>
      <c r="W116" s="127"/>
      <c r="X116" s="9">
        <v>8.5</v>
      </c>
      <c r="Y116" s="10"/>
      <c r="Z116" s="136"/>
    </row>
    <row r="117" spans="1:26" s="102" customFormat="1" ht="13.5" customHeight="1">
      <c r="A117" s="47">
        <v>101</v>
      </c>
      <c r="B117" s="29" t="s">
        <v>215</v>
      </c>
      <c r="C117" s="27" t="s">
        <v>213</v>
      </c>
      <c r="D117" s="30" t="s">
        <v>29</v>
      </c>
      <c r="E117" s="48">
        <v>3</v>
      </c>
      <c r="F117" s="97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9">
        <v>0</v>
      </c>
      <c r="P117" s="118">
        <v>0</v>
      </c>
      <c r="Q117" s="100">
        <v>0</v>
      </c>
      <c r="R117" s="100">
        <v>0</v>
      </c>
      <c r="S117" s="100">
        <v>0</v>
      </c>
      <c r="T117" s="132"/>
      <c r="U117" s="128"/>
      <c r="V117" s="128"/>
      <c r="W117" s="128"/>
      <c r="X117" s="9">
        <v>8.5</v>
      </c>
      <c r="Y117" s="99"/>
      <c r="Z117" s="136"/>
    </row>
    <row r="118" spans="1:26" s="102" customFormat="1" ht="13.5" customHeight="1">
      <c r="A118" s="47">
        <v>101</v>
      </c>
      <c r="B118" s="29" t="s">
        <v>249</v>
      </c>
      <c r="C118" s="27" t="s">
        <v>250</v>
      </c>
      <c r="D118" s="30">
        <v>1990</v>
      </c>
      <c r="E118" s="48" t="s">
        <v>41</v>
      </c>
      <c r="F118" s="97"/>
      <c r="G118" s="98"/>
      <c r="H118" s="98"/>
      <c r="I118" s="98"/>
      <c r="J118" s="98"/>
      <c r="K118" s="98"/>
      <c r="L118" s="98"/>
      <c r="M118" s="98"/>
      <c r="N118" s="98"/>
      <c r="O118" s="99"/>
      <c r="P118" s="118">
        <v>0</v>
      </c>
      <c r="Q118" s="100">
        <v>0</v>
      </c>
      <c r="R118" s="100">
        <v>0</v>
      </c>
      <c r="S118" s="100">
        <v>0</v>
      </c>
      <c r="T118" s="132"/>
      <c r="U118" s="128"/>
      <c r="V118" s="128"/>
      <c r="W118" s="128"/>
      <c r="X118" s="9">
        <v>8.5</v>
      </c>
      <c r="Y118" s="99"/>
      <c r="Z118" s="136"/>
    </row>
    <row r="119" spans="1:26" s="102" customFormat="1" ht="13.5" customHeight="1">
      <c r="A119" s="47">
        <v>101</v>
      </c>
      <c r="B119" s="29" t="s">
        <v>251</v>
      </c>
      <c r="C119" s="27" t="s">
        <v>250</v>
      </c>
      <c r="D119" s="30">
        <v>1988</v>
      </c>
      <c r="E119" s="48" t="s">
        <v>41</v>
      </c>
      <c r="F119" s="97"/>
      <c r="G119" s="98"/>
      <c r="H119" s="98"/>
      <c r="I119" s="98"/>
      <c r="J119" s="98"/>
      <c r="K119" s="98"/>
      <c r="L119" s="98"/>
      <c r="M119" s="98"/>
      <c r="N119" s="98"/>
      <c r="O119" s="99"/>
      <c r="P119" s="118">
        <v>0</v>
      </c>
      <c r="Q119" s="100">
        <v>0</v>
      </c>
      <c r="R119" s="100">
        <v>0</v>
      </c>
      <c r="S119" s="100">
        <v>0</v>
      </c>
      <c r="T119" s="132"/>
      <c r="U119" s="128"/>
      <c r="V119" s="128"/>
      <c r="W119" s="128"/>
      <c r="X119" s="9">
        <v>8.5</v>
      </c>
      <c r="Y119" s="99"/>
      <c r="Z119" s="136"/>
    </row>
    <row r="120" spans="1:26" ht="13.5" customHeight="1">
      <c r="A120" s="47">
        <v>101</v>
      </c>
      <c r="B120" s="29" t="s">
        <v>148</v>
      </c>
      <c r="C120" s="27" t="s">
        <v>144</v>
      </c>
      <c r="D120" s="30">
        <v>1989</v>
      </c>
      <c r="E120" s="48" t="s">
        <v>41</v>
      </c>
      <c r="F120" s="9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10">
        <v>0</v>
      </c>
      <c r="P120" s="117">
        <v>0</v>
      </c>
      <c r="Q120" s="13">
        <v>0</v>
      </c>
      <c r="R120" s="13">
        <v>0</v>
      </c>
      <c r="S120" s="13">
        <v>0</v>
      </c>
      <c r="T120" s="125"/>
      <c r="U120" s="127"/>
      <c r="V120" s="127"/>
      <c r="W120" s="127"/>
      <c r="X120" s="9">
        <v>8.5</v>
      </c>
      <c r="Y120" s="10"/>
      <c r="Z120" s="136"/>
    </row>
    <row r="121" spans="1:26" ht="13.5" customHeight="1">
      <c r="A121" s="47">
        <v>101</v>
      </c>
      <c r="B121" s="29" t="s">
        <v>64</v>
      </c>
      <c r="C121" s="27" t="s">
        <v>60</v>
      </c>
      <c r="D121" s="30">
        <v>1986</v>
      </c>
      <c r="E121" s="48" t="s">
        <v>41</v>
      </c>
      <c r="F121" s="9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10">
        <v>0</v>
      </c>
      <c r="P121" s="117">
        <v>0</v>
      </c>
      <c r="Q121" s="13">
        <v>0</v>
      </c>
      <c r="R121" s="13">
        <v>0</v>
      </c>
      <c r="S121" s="13">
        <v>0</v>
      </c>
      <c r="T121" s="125"/>
      <c r="U121" s="127"/>
      <c r="V121" s="127"/>
      <c r="W121" s="127"/>
      <c r="X121" s="9">
        <v>8.5</v>
      </c>
      <c r="Y121" s="10"/>
      <c r="Z121" s="136"/>
    </row>
    <row r="122" spans="1:26" s="102" customFormat="1" ht="13.5" customHeight="1" thickBot="1">
      <c r="A122" s="47">
        <v>101</v>
      </c>
      <c r="B122" s="29" t="s">
        <v>232</v>
      </c>
      <c r="C122" s="27" t="s">
        <v>138</v>
      </c>
      <c r="D122" s="30" t="s">
        <v>216</v>
      </c>
      <c r="E122" s="48" t="s">
        <v>41</v>
      </c>
      <c r="F122" s="97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9">
        <v>0</v>
      </c>
      <c r="P122" s="143">
        <v>0</v>
      </c>
      <c r="Q122" s="140">
        <v>0</v>
      </c>
      <c r="R122" s="140">
        <v>0</v>
      </c>
      <c r="S122" s="140">
        <v>0</v>
      </c>
      <c r="T122" s="143"/>
      <c r="U122" s="142"/>
      <c r="V122" s="142"/>
      <c r="W122" s="142"/>
      <c r="X122" s="9">
        <v>8.5</v>
      </c>
      <c r="Y122" s="139"/>
      <c r="Z122" s="136"/>
    </row>
    <row r="123" spans="1:5" ht="16.5" customHeight="1">
      <c r="A123" s="2" t="s">
        <v>18</v>
      </c>
      <c r="B123" s="2"/>
      <c r="C123" s="2"/>
      <c r="D123" s="1"/>
      <c r="E123" s="2" t="s">
        <v>153</v>
      </c>
    </row>
    <row r="124" spans="1:5" ht="16.5" customHeight="1">
      <c r="A124" s="2" t="s">
        <v>5</v>
      </c>
      <c r="B124" s="2"/>
      <c r="C124" s="2"/>
      <c r="D124" s="1"/>
      <c r="E124" s="2" t="s">
        <v>4</v>
      </c>
    </row>
    <row r="125" spans="1:5" ht="3.75" customHeight="1">
      <c r="A125" s="2"/>
      <c r="B125" s="2"/>
      <c r="C125" s="2"/>
      <c r="D125" s="1"/>
      <c r="E125" s="2"/>
    </row>
    <row r="126" spans="1:26" ht="51" customHeight="1">
      <c r="A126" s="22"/>
      <c r="F126"/>
      <c r="H126" s="3"/>
      <c r="I126" s="3"/>
      <c r="J126" s="3"/>
      <c r="Z126" s="3"/>
    </row>
    <row r="127" ht="5.25" customHeight="1"/>
    <row r="128" spans="1:5" ht="15">
      <c r="A128" s="2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2:5" ht="15">
      <c r="B160" s="2"/>
      <c r="C160" s="2"/>
      <c r="D160" s="1"/>
      <c r="E160" s="1"/>
    </row>
    <row r="161" spans="2:5" ht="15">
      <c r="B161" s="2"/>
      <c r="C161" s="2"/>
      <c r="D161" s="1"/>
      <c r="E161" s="1"/>
    </row>
    <row r="162" spans="2:5" ht="15"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6" ht="15">
      <c r="A171" s="1"/>
      <c r="B171" s="2"/>
      <c r="C171" s="2"/>
      <c r="D171" s="1"/>
      <c r="E171" s="1"/>
      <c r="F171" s="1"/>
    </row>
    <row r="172" spans="1:6" ht="15">
      <c r="A172" s="1"/>
      <c r="B172" s="2"/>
      <c r="C172" s="2"/>
      <c r="D172" s="1"/>
      <c r="E172" s="1"/>
      <c r="F172" s="1"/>
    </row>
    <row r="173" spans="1:6" ht="15">
      <c r="A173" s="1"/>
      <c r="B173" s="2"/>
      <c r="C173" s="2"/>
      <c r="D173" s="1"/>
      <c r="E173" s="1"/>
      <c r="F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  <row r="191" spans="1:5" ht="15">
      <c r="A191" s="1"/>
      <c r="B191" s="2"/>
      <c r="C191" s="2"/>
      <c r="D191" s="1"/>
      <c r="E191" s="1"/>
    </row>
    <row r="192" spans="1:5" ht="15">
      <c r="A192" s="1"/>
      <c r="B192" s="2"/>
      <c r="C192" s="2"/>
      <c r="D192" s="1"/>
      <c r="E192" s="1"/>
    </row>
    <row r="193" spans="1:5" ht="15">
      <c r="A193" s="1"/>
      <c r="B193" s="2"/>
      <c r="C193" s="2"/>
      <c r="D193" s="1"/>
      <c r="E193" s="1"/>
    </row>
    <row r="194" spans="1:5" ht="15">
      <c r="A194" s="1"/>
      <c r="B194" s="2"/>
      <c r="C194" s="2"/>
      <c r="D194" s="1"/>
      <c r="E194" s="1"/>
    </row>
    <row r="195" spans="1:5" ht="15">
      <c r="A195" s="1"/>
      <c r="B195" s="2"/>
      <c r="C195" s="2"/>
      <c r="D195" s="1"/>
      <c r="E195" s="1"/>
    </row>
    <row r="196" spans="1:5" ht="15">
      <c r="A196" s="1"/>
      <c r="B196" s="2"/>
      <c r="C196" s="2"/>
      <c r="D196" s="1"/>
      <c r="E196" s="1"/>
    </row>
    <row r="197" spans="1:5" ht="15">
      <c r="A197" s="1"/>
      <c r="B197" s="2"/>
      <c r="C197" s="2"/>
      <c r="D197" s="1"/>
      <c r="E197" s="1"/>
    </row>
    <row r="198" spans="1:5" ht="15">
      <c r="A198" s="1"/>
      <c r="B198" s="2"/>
      <c r="C198" s="2"/>
      <c r="D198" s="1"/>
      <c r="E198" s="1"/>
    </row>
    <row r="199" spans="1:5" ht="15">
      <c r="A199" s="1"/>
      <c r="B199" s="2"/>
      <c r="C199" s="2"/>
      <c r="D199" s="1"/>
      <c r="E199" s="1"/>
    </row>
    <row r="200" spans="1:5" ht="15">
      <c r="A200" s="1"/>
      <c r="B200" s="2"/>
      <c r="C200" s="2"/>
      <c r="D200" s="1"/>
      <c r="E200" s="1"/>
    </row>
    <row r="201" spans="1:5" ht="15">
      <c r="A201" s="1"/>
      <c r="B201" s="2"/>
      <c r="C201" s="2"/>
      <c r="D201" s="1"/>
      <c r="E201" s="1"/>
    </row>
    <row r="202" spans="1:5" ht="15">
      <c r="A202" s="1"/>
      <c r="B202" s="2"/>
      <c r="C202" s="2"/>
      <c r="D202" s="1"/>
      <c r="E202" s="1"/>
    </row>
    <row r="203" spans="1:5" ht="15">
      <c r="A203" s="1"/>
      <c r="B203" s="2"/>
      <c r="C203" s="2"/>
      <c r="D203" s="1"/>
      <c r="E203" s="1"/>
    </row>
    <row r="204" spans="1:5" ht="15">
      <c r="A204" s="1"/>
      <c r="B204" s="2"/>
      <c r="C204" s="2"/>
      <c r="D204" s="1"/>
      <c r="E204" s="1"/>
    </row>
    <row r="205" spans="1:5" ht="15">
      <c r="A205" s="1"/>
      <c r="B205" s="2"/>
      <c r="C205" s="2"/>
      <c r="D205" s="1"/>
      <c r="E205" s="1"/>
    </row>
    <row r="206" spans="1:5" ht="15">
      <c r="A206" s="1"/>
      <c r="B206" s="2"/>
      <c r="C206" s="2"/>
      <c r="D206" s="1"/>
      <c r="E206" s="1"/>
    </row>
    <row r="207" spans="1:5" ht="15">
      <c r="A207" s="1"/>
      <c r="B207" s="2"/>
      <c r="C207" s="2"/>
      <c r="D207" s="1"/>
      <c r="E207" s="1"/>
    </row>
    <row r="208" spans="1:5" ht="15">
      <c r="A208" s="1"/>
      <c r="B208" s="2"/>
      <c r="C208" s="2"/>
      <c r="D208" s="1"/>
      <c r="E208" s="1"/>
    </row>
    <row r="209" spans="1:5" ht="15">
      <c r="A209" s="1"/>
      <c r="B209" s="2"/>
      <c r="C209" s="2"/>
      <c r="D209" s="1"/>
      <c r="E209" s="1"/>
    </row>
    <row r="210" spans="1:5" ht="15">
      <c r="A210" s="1"/>
      <c r="B210" s="2"/>
      <c r="C210" s="2"/>
      <c r="D210" s="1"/>
      <c r="E210" s="1"/>
    </row>
    <row r="211" spans="1:5" ht="15">
      <c r="A211" s="1"/>
      <c r="B211" s="2"/>
      <c r="C211" s="2"/>
      <c r="D211" s="1"/>
      <c r="E211" s="1"/>
    </row>
    <row r="212" spans="1:5" ht="15">
      <c r="A212" s="1"/>
      <c r="B212" s="2"/>
      <c r="C212" s="2"/>
      <c r="D212" s="1"/>
      <c r="E212" s="1"/>
    </row>
    <row r="213" spans="1:5" ht="15">
      <c r="A213" s="1"/>
      <c r="B213" s="2"/>
      <c r="C213" s="2"/>
      <c r="D213" s="1"/>
      <c r="E213" s="1"/>
    </row>
    <row r="214" spans="1:5" ht="15">
      <c r="A214" s="1"/>
      <c r="B214" s="2"/>
      <c r="C214" s="2"/>
      <c r="D214" s="1"/>
      <c r="E214" s="1"/>
    </row>
    <row r="215" spans="1:5" ht="15">
      <c r="A215" s="1"/>
      <c r="B215" s="2"/>
      <c r="C215" s="2"/>
      <c r="D215" s="1"/>
      <c r="E215" s="1"/>
    </row>
    <row r="216" spans="1:5" ht="15">
      <c r="A216" s="1"/>
      <c r="B216" s="2"/>
      <c r="C216" s="2"/>
      <c r="D216" s="1"/>
      <c r="E216" s="1"/>
    </row>
    <row r="217" spans="1:5" ht="15">
      <c r="A217" s="1"/>
      <c r="B217" s="2"/>
      <c r="C217" s="2"/>
      <c r="D217" s="1"/>
      <c r="E217" s="1"/>
    </row>
    <row r="218" spans="1:5" ht="15">
      <c r="A218" s="1"/>
      <c r="B218" s="2"/>
      <c r="C218" s="2"/>
      <c r="D218" s="1"/>
      <c r="E218" s="1"/>
    </row>
    <row r="219" spans="1:5" ht="15">
      <c r="A219" s="1"/>
      <c r="B219" s="2"/>
      <c r="C219" s="2"/>
      <c r="D219" s="1"/>
      <c r="E219" s="1"/>
    </row>
    <row r="220" spans="1:5" ht="15">
      <c r="A220" s="1"/>
      <c r="B220" s="2"/>
      <c r="C220" s="2"/>
      <c r="D220" s="1"/>
      <c r="E220" s="1"/>
    </row>
    <row r="221" spans="1:5" ht="15">
      <c r="A221" s="1"/>
      <c r="B221" s="2"/>
      <c r="C221" s="2"/>
      <c r="D221" s="1"/>
      <c r="E221" s="1"/>
    </row>
    <row r="222" spans="1:5" ht="15">
      <c r="A222" s="1"/>
      <c r="B222" s="2"/>
      <c r="C222" s="2"/>
      <c r="D222" s="1"/>
      <c r="E222" s="1"/>
    </row>
    <row r="223" spans="1:5" ht="15">
      <c r="A223" s="1"/>
      <c r="B223" s="2"/>
      <c r="C223" s="2"/>
      <c r="D223" s="1"/>
      <c r="E223" s="1"/>
    </row>
    <row r="224" spans="1:5" ht="15">
      <c r="A224" s="1"/>
      <c r="B224" s="2"/>
      <c r="C224" s="2"/>
      <c r="D224" s="1"/>
      <c r="E224" s="1"/>
    </row>
    <row r="225" spans="1:5" ht="15">
      <c r="A225" s="1"/>
      <c r="B225" s="2"/>
      <c r="C225" s="2"/>
      <c r="D225" s="1"/>
      <c r="E225" s="1"/>
    </row>
    <row r="226" spans="1:5" ht="15">
      <c r="A226" s="1"/>
      <c r="B226" s="2"/>
      <c r="C226" s="2"/>
      <c r="D226" s="1"/>
      <c r="E226" s="1"/>
    </row>
    <row r="227" spans="1:5" ht="15">
      <c r="A227" s="1"/>
      <c r="B227" s="2"/>
      <c r="C227" s="2"/>
      <c r="D227" s="1"/>
      <c r="E227" s="1"/>
    </row>
    <row r="228" spans="1:5" ht="15">
      <c r="A228" s="1"/>
      <c r="B228" s="2"/>
      <c r="C228" s="2"/>
      <c r="D228" s="1"/>
      <c r="E228" s="1"/>
    </row>
    <row r="229" spans="1:5" ht="15">
      <c r="A229" s="1"/>
      <c r="B229" s="2"/>
      <c r="C229" s="2"/>
      <c r="D229" s="1"/>
      <c r="E229" s="1"/>
    </row>
    <row r="230" spans="1:5" ht="15">
      <c r="A230" s="1"/>
      <c r="B230" s="2"/>
      <c r="C230" s="2"/>
      <c r="D230" s="1"/>
      <c r="E230" s="1"/>
    </row>
    <row r="231" spans="1:5" ht="15">
      <c r="A231" s="1"/>
      <c r="B231" s="2"/>
      <c r="C231" s="2"/>
      <c r="D231" s="1"/>
      <c r="E231" s="1"/>
    </row>
    <row r="232" spans="1:5" ht="15">
      <c r="A232" s="1"/>
      <c r="B232" s="2"/>
      <c r="C232" s="2"/>
      <c r="D232" s="1"/>
      <c r="E232" s="1"/>
    </row>
    <row r="233" spans="1:5" ht="15">
      <c r="A233" s="1"/>
      <c r="B233" s="2"/>
      <c r="C233" s="2"/>
      <c r="D233" s="1"/>
      <c r="E233" s="1"/>
    </row>
    <row r="234" spans="1:5" ht="15">
      <c r="A234" s="1"/>
      <c r="B234" s="2"/>
      <c r="C234" s="2"/>
      <c r="D234" s="1"/>
      <c r="E234" s="1"/>
    </row>
    <row r="235" spans="1:5" ht="15">
      <c r="A235" s="1"/>
      <c r="B235" s="2"/>
      <c r="C235" s="2"/>
      <c r="D235" s="1"/>
      <c r="E235" s="1"/>
    </row>
    <row r="236" spans="1:5" ht="15">
      <c r="A236" s="1"/>
      <c r="B236" s="2"/>
      <c r="C236" s="2"/>
      <c r="D236" s="1"/>
      <c r="E236" s="1"/>
    </row>
    <row r="237" spans="1:5" ht="15">
      <c r="A237" s="1"/>
      <c r="B237" s="2"/>
      <c r="C237" s="2"/>
      <c r="D237" s="1"/>
      <c r="E237" s="1"/>
    </row>
    <row r="238" spans="1:5" ht="15">
      <c r="A238" s="1"/>
      <c r="B238" s="2"/>
      <c r="C238" s="2"/>
      <c r="D238" s="1"/>
      <c r="E238" s="1"/>
    </row>
    <row r="239" spans="1:5" ht="15">
      <c r="A239" s="1"/>
      <c r="B239" s="2"/>
      <c r="C239" s="2"/>
      <c r="D239" s="1"/>
      <c r="E239" s="1"/>
    </row>
    <row r="240" spans="1:5" ht="15">
      <c r="A240" s="1"/>
      <c r="B240" s="2"/>
      <c r="C240" s="2"/>
      <c r="D240" s="1"/>
      <c r="E240" s="1"/>
    </row>
    <row r="241" spans="1:5" ht="15">
      <c r="A241" s="1"/>
      <c r="B241" s="2"/>
      <c r="C241" s="2"/>
      <c r="D241" s="1"/>
      <c r="E241" s="1"/>
    </row>
    <row r="242" spans="1:5" ht="15">
      <c r="A242" s="1"/>
      <c r="B242" s="2"/>
      <c r="C242" s="2"/>
      <c r="D242" s="1"/>
      <c r="E242" s="1"/>
    </row>
    <row r="243" spans="1:5" ht="15">
      <c r="A243" s="1"/>
      <c r="B243" s="2"/>
      <c r="C243" s="2"/>
      <c r="D243" s="1"/>
      <c r="E243" s="1"/>
    </row>
  </sheetData>
  <sheetProtection/>
  <printOptions/>
  <pageMargins left="0.3937007874015748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D175"/>
  <sheetViews>
    <sheetView zoomScale="115" zoomScaleNormal="115" zoomScalePageLayoutView="0" workbookViewId="0" topLeftCell="A133">
      <selection activeCell="C177" sqref="C177"/>
    </sheetView>
  </sheetViews>
  <sheetFormatPr defaultColWidth="9.00390625" defaultRowHeight="12.75"/>
  <cols>
    <col min="1" max="1" width="26.125" style="28" customWidth="1"/>
    <col min="2" max="2" width="13.875" style="0" customWidth="1"/>
  </cols>
  <sheetData>
    <row r="1" spans="1:4" ht="15.75">
      <c r="A1" s="154" t="s">
        <v>206</v>
      </c>
      <c r="B1" s="151" t="s">
        <v>144</v>
      </c>
      <c r="C1" s="153">
        <v>11</v>
      </c>
      <c r="D1" s="138" t="s">
        <v>247</v>
      </c>
    </row>
    <row r="2" spans="1:4" ht="15.75">
      <c r="A2" s="154" t="s">
        <v>207</v>
      </c>
      <c r="B2" s="151" t="s">
        <v>144</v>
      </c>
      <c r="C2" s="153">
        <v>8</v>
      </c>
      <c r="D2" s="138" t="s">
        <v>247</v>
      </c>
    </row>
    <row r="3" spans="1:4" ht="15.75">
      <c r="A3" s="154" t="s">
        <v>208</v>
      </c>
      <c r="B3" s="151" t="s">
        <v>144</v>
      </c>
      <c r="C3" s="153" t="s">
        <v>245</v>
      </c>
      <c r="D3" s="138" t="s">
        <v>247</v>
      </c>
    </row>
    <row r="4" spans="1:4" ht="15.75">
      <c r="A4" s="154" t="s">
        <v>149</v>
      </c>
      <c r="B4" s="151" t="s">
        <v>144</v>
      </c>
      <c r="C4" s="138">
        <v>85.6</v>
      </c>
      <c r="D4" s="138" t="s">
        <v>10</v>
      </c>
    </row>
    <row r="5" spans="1:4" ht="15.75">
      <c r="A5" s="154" t="s">
        <v>143</v>
      </c>
      <c r="B5" s="151" t="s">
        <v>144</v>
      </c>
      <c r="C5" s="138">
        <v>55.5</v>
      </c>
      <c r="D5" s="138" t="s">
        <v>10</v>
      </c>
    </row>
    <row r="6" spans="1:4" ht="15.75">
      <c r="A6" s="154" t="s">
        <v>145</v>
      </c>
      <c r="B6" s="151" t="s">
        <v>144</v>
      </c>
      <c r="C6" s="138">
        <v>32</v>
      </c>
      <c r="D6" s="138" t="s">
        <v>10</v>
      </c>
    </row>
    <row r="7" spans="1:4" ht="15.75">
      <c r="A7" s="154" t="s">
        <v>146</v>
      </c>
      <c r="B7" s="151" t="s">
        <v>144</v>
      </c>
      <c r="C7" s="138">
        <v>18</v>
      </c>
      <c r="D7" s="138" t="s">
        <v>10</v>
      </c>
    </row>
    <row r="8" spans="1:4" ht="15.75">
      <c r="A8" s="154" t="s">
        <v>147</v>
      </c>
      <c r="B8" s="151" t="s">
        <v>144</v>
      </c>
      <c r="C8" s="138">
        <v>8.5</v>
      </c>
      <c r="D8" s="138" t="s">
        <v>10</v>
      </c>
    </row>
    <row r="9" spans="1:4" ht="16.5" thickBot="1">
      <c r="A9" s="154" t="s">
        <v>148</v>
      </c>
      <c r="B9" s="160" t="s">
        <v>144</v>
      </c>
      <c r="C9" s="162">
        <v>8.5</v>
      </c>
      <c r="D9" s="138" t="s">
        <v>10</v>
      </c>
    </row>
    <row r="10" spans="1:4" ht="16.5" thickBot="1">
      <c r="A10" s="158"/>
      <c r="B10" s="166" t="s">
        <v>144</v>
      </c>
      <c r="C10" s="165">
        <f>SUM(C1:C9)</f>
        <v>227.1</v>
      </c>
      <c r="D10" s="159"/>
    </row>
    <row r="11" spans="1:4" ht="15.75">
      <c r="A11" s="154" t="s">
        <v>214</v>
      </c>
      <c r="B11" s="152" t="s">
        <v>213</v>
      </c>
      <c r="C11" s="163">
        <v>18</v>
      </c>
      <c r="D11" s="138" t="s">
        <v>247</v>
      </c>
    </row>
    <row r="12" spans="1:4" ht="15.75">
      <c r="A12" s="154" t="s">
        <v>227</v>
      </c>
      <c r="B12" s="151" t="s">
        <v>213</v>
      </c>
      <c r="C12" s="138">
        <v>8.5</v>
      </c>
      <c r="D12" s="138" t="s">
        <v>10</v>
      </c>
    </row>
    <row r="13" spans="1:4" ht="15.75">
      <c r="A13" s="154" t="s">
        <v>226</v>
      </c>
      <c r="B13" s="151" t="s">
        <v>213</v>
      </c>
      <c r="C13" s="138">
        <v>8.5</v>
      </c>
      <c r="D13" s="138" t="s">
        <v>10</v>
      </c>
    </row>
    <row r="14" spans="1:4" ht="16.5" thickBot="1">
      <c r="A14" s="154" t="s">
        <v>215</v>
      </c>
      <c r="B14" s="160" t="s">
        <v>213</v>
      </c>
      <c r="C14" s="162">
        <v>8.5</v>
      </c>
      <c r="D14" s="138" t="s">
        <v>10</v>
      </c>
    </row>
    <row r="15" spans="1:4" ht="16.5" thickBot="1">
      <c r="A15" s="158"/>
      <c r="B15" s="166" t="s">
        <v>213</v>
      </c>
      <c r="C15" s="165">
        <f>SUM(C11:C14)</f>
        <v>43.5</v>
      </c>
      <c r="D15" s="159"/>
    </row>
    <row r="16" spans="1:4" ht="15.75">
      <c r="A16" s="154" t="s">
        <v>194</v>
      </c>
      <c r="B16" s="152" t="s">
        <v>88</v>
      </c>
      <c r="C16" s="163">
        <v>35.3</v>
      </c>
      <c r="D16" s="138" t="s">
        <v>247</v>
      </c>
    </row>
    <row r="17" spans="1:4" ht="15.75">
      <c r="A17" s="154" t="s">
        <v>195</v>
      </c>
      <c r="B17" s="151" t="s">
        <v>88</v>
      </c>
      <c r="C17" s="153" t="s">
        <v>245</v>
      </c>
      <c r="D17" s="138" t="s">
        <v>247</v>
      </c>
    </row>
    <row r="18" spans="1:4" ht="15.75">
      <c r="A18" s="154" t="s">
        <v>23</v>
      </c>
      <c r="B18" s="151" t="s">
        <v>88</v>
      </c>
      <c r="C18" s="138">
        <v>94</v>
      </c>
      <c r="D18" s="138" t="s">
        <v>247</v>
      </c>
    </row>
    <row r="19" spans="1:4" ht="15.75">
      <c r="A19" s="154" t="s">
        <v>92</v>
      </c>
      <c r="B19" s="151" t="s">
        <v>88</v>
      </c>
      <c r="C19" s="138">
        <v>92</v>
      </c>
      <c r="D19" s="138" t="s">
        <v>10</v>
      </c>
    </row>
    <row r="20" spans="1:4" ht="15.75">
      <c r="A20" s="154" t="s">
        <v>90</v>
      </c>
      <c r="B20" s="151" t="s">
        <v>88</v>
      </c>
      <c r="C20" s="138">
        <v>85.6</v>
      </c>
      <c r="D20" s="138" t="s">
        <v>10</v>
      </c>
    </row>
    <row r="21" spans="1:4" ht="15.75">
      <c r="A21" s="154" t="s">
        <v>91</v>
      </c>
      <c r="B21" s="151" t="s">
        <v>88</v>
      </c>
      <c r="C21" s="138" t="s">
        <v>245</v>
      </c>
      <c r="D21" s="138" t="s">
        <v>10</v>
      </c>
    </row>
    <row r="22" spans="1:4" ht="15.75">
      <c r="A22" s="167" t="s">
        <v>24</v>
      </c>
      <c r="B22" s="27" t="s">
        <v>88</v>
      </c>
      <c r="C22" s="4">
        <v>147</v>
      </c>
      <c r="D22" s="4" t="s">
        <v>10</v>
      </c>
    </row>
    <row r="23" spans="1:4" ht="15.75">
      <c r="A23" s="167" t="s">
        <v>235</v>
      </c>
      <c r="B23" s="27" t="s">
        <v>88</v>
      </c>
      <c r="C23" s="4">
        <v>103</v>
      </c>
      <c r="D23" s="4" t="s">
        <v>10</v>
      </c>
    </row>
    <row r="24" spans="1:4" ht="15.75">
      <c r="A24" s="167" t="s">
        <v>89</v>
      </c>
      <c r="B24" s="27" t="s">
        <v>88</v>
      </c>
      <c r="C24" s="4">
        <v>109</v>
      </c>
      <c r="D24" s="4" t="s">
        <v>10</v>
      </c>
    </row>
    <row r="25" spans="1:4" ht="16.5" thickBot="1">
      <c r="A25" s="167" t="s">
        <v>25</v>
      </c>
      <c r="B25" s="171" t="s">
        <v>88</v>
      </c>
      <c r="C25" s="172">
        <v>132</v>
      </c>
      <c r="D25" s="4" t="s">
        <v>10</v>
      </c>
    </row>
    <row r="26" spans="1:4" ht="16.5" thickBot="1">
      <c r="A26" s="169"/>
      <c r="B26" s="174" t="s">
        <v>88</v>
      </c>
      <c r="C26" s="175">
        <f>SUM(C16:C25)</f>
        <v>797.9</v>
      </c>
      <c r="D26" s="170"/>
    </row>
    <row r="27" spans="1:4" ht="15.75">
      <c r="A27" s="154" t="s">
        <v>204</v>
      </c>
      <c r="B27" s="151" t="s">
        <v>138</v>
      </c>
      <c r="C27" s="153">
        <v>29</v>
      </c>
      <c r="D27" s="138" t="s">
        <v>247</v>
      </c>
    </row>
    <row r="28" spans="1:4" ht="15.75">
      <c r="A28" s="154" t="s">
        <v>203</v>
      </c>
      <c r="B28" s="151" t="s">
        <v>138</v>
      </c>
      <c r="C28" s="153">
        <v>26.5</v>
      </c>
      <c r="D28" s="138" t="s">
        <v>247</v>
      </c>
    </row>
    <row r="29" spans="1:4" ht="15.75">
      <c r="A29" s="154" t="s">
        <v>205</v>
      </c>
      <c r="B29" s="151" t="s">
        <v>138</v>
      </c>
      <c r="C29" s="153" t="s">
        <v>245</v>
      </c>
      <c r="D29" s="138" t="s">
        <v>247</v>
      </c>
    </row>
    <row r="30" spans="1:4" ht="15.75">
      <c r="A30" s="154" t="s">
        <v>141</v>
      </c>
      <c r="B30" s="151" t="s">
        <v>138</v>
      </c>
      <c r="C30" s="138">
        <v>39</v>
      </c>
      <c r="D30" s="138" t="s">
        <v>10</v>
      </c>
    </row>
    <row r="31" spans="1:4" ht="15.75">
      <c r="A31" s="154" t="s">
        <v>139</v>
      </c>
      <c r="B31" s="151" t="s">
        <v>138</v>
      </c>
      <c r="C31" s="138">
        <v>32</v>
      </c>
      <c r="D31" s="138" t="s">
        <v>10</v>
      </c>
    </row>
    <row r="32" spans="1:4" ht="15.75">
      <c r="A32" s="155" t="s">
        <v>140</v>
      </c>
      <c r="B32" s="151" t="s">
        <v>138</v>
      </c>
      <c r="C32" s="153">
        <v>24</v>
      </c>
      <c r="D32" s="138" t="s">
        <v>10</v>
      </c>
    </row>
    <row r="33" spans="1:4" ht="15.75">
      <c r="A33" s="154" t="s">
        <v>142</v>
      </c>
      <c r="B33" s="151" t="s">
        <v>138</v>
      </c>
      <c r="C33" s="138">
        <v>20.5</v>
      </c>
      <c r="D33" s="138" t="s">
        <v>10</v>
      </c>
    </row>
    <row r="34" spans="1:4" ht="15.75">
      <c r="A34" s="154" t="s">
        <v>137</v>
      </c>
      <c r="B34" s="151" t="s">
        <v>138</v>
      </c>
      <c r="C34" s="138">
        <v>20.5</v>
      </c>
      <c r="D34" s="138" t="s">
        <v>10</v>
      </c>
    </row>
    <row r="35" spans="1:4" ht="16.5" thickBot="1">
      <c r="A35" s="154" t="s">
        <v>232</v>
      </c>
      <c r="B35" s="160" t="s">
        <v>138</v>
      </c>
      <c r="C35" s="162">
        <v>8.5</v>
      </c>
      <c r="D35" s="138" t="s">
        <v>10</v>
      </c>
    </row>
    <row r="36" spans="1:4" ht="16.5" thickBot="1">
      <c r="A36" s="158"/>
      <c r="B36" s="166" t="s">
        <v>138</v>
      </c>
      <c r="C36" s="165">
        <f>SUM(C27:C35)</f>
        <v>200</v>
      </c>
      <c r="D36" s="159"/>
    </row>
    <row r="37" spans="1:4" ht="15.75">
      <c r="A37" s="154" t="s">
        <v>188</v>
      </c>
      <c r="B37" s="152" t="s">
        <v>187</v>
      </c>
      <c r="C37" s="163">
        <v>26.5</v>
      </c>
      <c r="D37" s="138" t="s">
        <v>247</v>
      </c>
    </row>
    <row r="38" spans="1:4" ht="15.75">
      <c r="A38" s="154" t="s">
        <v>189</v>
      </c>
      <c r="B38" s="151" t="s">
        <v>187</v>
      </c>
      <c r="C38" s="153" t="s">
        <v>245</v>
      </c>
      <c r="D38" s="138" t="s">
        <v>247</v>
      </c>
    </row>
    <row r="39" spans="1:4" ht="16.5" thickBot="1">
      <c r="A39" s="154" t="s">
        <v>186</v>
      </c>
      <c r="B39" s="160" t="s">
        <v>187</v>
      </c>
      <c r="C39" s="162">
        <v>44</v>
      </c>
      <c r="D39" s="138" t="s">
        <v>247</v>
      </c>
    </row>
    <row r="40" spans="1:4" ht="16.5" thickBot="1">
      <c r="A40" s="158"/>
      <c r="B40" s="166" t="s">
        <v>187</v>
      </c>
      <c r="C40" s="165">
        <f>SUM(C37:C39)</f>
        <v>70.5</v>
      </c>
      <c r="D40" s="159"/>
    </row>
    <row r="41" spans="1:4" ht="16.5" thickBot="1">
      <c r="A41" s="154" t="s">
        <v>192</v>
      </c>
      <c r="B41" s="168" t="s">
        <v>193</v>
      </c>
      <c r="C41" s="173">
        <v>16.5</v>
      </c>
      <c r="D41" s="138" t="s">
        <v>247</v>
      </c>
    </row>
    <row r="42" spans="1:4" ht="16.5" thickBot="1">
      <c r="A42" s="158"/>
      <c r="B42" s="166" t="s">
        <v>193</v>
      </c>
      <c r="C42" s="165">
        <f>SUM(C41)</f>
        <v>16.5</v>
      </c>
      <c r="D42" s="159"/>
    </row>
    <row r="43" spans="1:4" ht="15.75">
      <c r="A43" s="154" t="s">
        <v>184</v>
      </c>
      <c r="B43" s="152" t="s">
        <v>122</v>
      </c>
      <c r="C43" s="163">
        <v>1.5</v>
      </c>
      <c r="D43" s="138" t="s">
        <v>247</v>
      </c>
    </row>
    <row r="44" spans="1:4" ht="15.75">
      <c r="A44" s="154" t="s">
        <v>185</v>
      </c>
      <c r="B44" s="151" t="s">
        <v>122</v>
      </c>
      <c r="C44" s="153">
        <v>1.5</v>
      </c>
      <c r="D44" s="138" t="s">
        <v>247</v>
      </c>
    </row>
    <row r="45" spans="1:4" ht="15.75">
      <c r="A45" s="154" t="s">
        <v>125</v>
      </c>
      <c r="B45" s="151" t="s">
        <v>122</v>
      </c>
      <c r="C45" s="138">
        <v>17</v>
      </c>
      <c r="D45" s="138" t="s">
        <v>10</v>
      </c>
    </row>
    <row r="46" spans="1:4" ht="15.75">
      <c r="A46" s="154" t="s">
        <v>126</v>
      </c>
      <c r="B46" s="151" t="s">
        <v>122</v>
      </c>
      <c r="C46" s="138">
        <v>8.5</v>
      </c>
      <c r="D46" s="138" t="s">
        <v>10</v>
      </c>
    </row>
    <row r="47" spans="1:4" ht="15.75">
      <c r="A47" s="154" t="s">
        <v>123</v>
      </c>
      <c r="B47" s="151" t="s">
        <v>122</v>
      </c>
      <c r="C47" s="138">
        <v>8.5</v>
      </c>
      <c r="D47" s="138" t="s">
        <v>10</v>
      </c>
    </row>
    <row r="48" spans="1:4" ht="15.75">
      <c r="A48" s="154" t="s">
        <v>124</v>
      </c>
      <c r="B48" s="151" t="s">
        <v>122</v>
      </c>
      <c r="C48" s="138">
        <v>8.5</v>
      </c>
      <c r="D48" s="138" t="s">
        <v>10</v>
      </c>
    </row>
    <row r="49" spans="1:4" ht="16.5" thickBot="1">
      <c r="A49" s="154" t="s">
        <v>212</v>
      </c>
      <c r="B49" s="160" t="s">
        <v>122</v>
      </c>
      <c r="C49" s="162">
        <v>8.5</v>
      </c>
      <c r="D49" s="138" t="s">
        <v>10</v>
      </c>
    </row>
    <row r="50" spans="1:4" ht="16.5" thickBot="1">
      <c r="A50" s="158"/>
      <c r="B50" s="166" t="s">
        <v>122</v>
      </c>
      <c r="C50" s="165">
        <f>SUM(C43:C49)</f>
        <v>54</v>
      </c>
      <c r="D50" s="159"/>
    </row>
    <row r="51" spans="1:4" ht="15.75">
      <c r="A51" s="154" t="s">
        <v>161</v>
      </c>
      <c r="B51" s="152" t="s">
        <v>60</v>
      </c>
      <c r="C51" s="163">
        <v>24.5</v>
      </c>
      <c r="D51" s="138" t="s">
        <v>247</v>
      </c>
    </row>
    <row r="52" spans="1:4" ht="15.75">
      <c r="A52" s="154" t="s">
        <v>162</v>
      </c>
      <c r="B52" s="151" t="s">
        <v>60</v>
      </c>
      <c r="C52" s="153">
        <v>23</v>
      </c>
      <c r="D52" s="138" t="s">
        <v>247</v>
      </c>
    </row>
    <row r="53" spans="1:4" ht="15.75">
      <c r="A53" s="154" t="s">
        <v>166</v>
      </c>
      <c r="B53" s="151" t="s">
        <v>60</v>
      </c>
      <c r="C53" s="153" t="s">
        <v>245</v>
      </c>
      <c r="D53" s="138" t="s">
        <v>247</v>
      </c>
    </row>
    <row r="54" spans="1:4" ht="15.75">
      <c r="A54" s="154" t="s">
        <v>220</v>
      </c>
      <c r="B54" s="151" t="s">
        <v>60</v>
      </c>
      <c r="C54" s="153">
        <v>58.5</v>
      </c>
      <c r="D54" s="138" t="s">
        <v>10</v>
      </c>
    </row>
    <row r="55" spans="1:4" ht="15.75">
      <c r="A55" s="154" t="s">
        <v>61</v>
      </c>
      <c r="B55" s="151" t="s">
        <v>60</v>
      </c>
      <c r="C55" s="138">
        <v>40.5</v>
      </c>
      <c r="D55" s="138" t="s">
        <v>10</v>
      </c>
    </row>
    <row r="56" spans="1:4" ht="15.75">
      <c r="A56" s="154" t="s">
        <v>219</v>
      </c>
      <c r="B56" s="151" t="s">
        <v>60</v>
      </c>
      <c r="C56" s="138">
        <v>32</v>
      </c>
      <c r="D56" s="138" t="s">
        <v>10</v>
      </c>
    </row>
    <row r="57" spans="1:4" ht="15.75">
      <c r="A57" s="154" t="s">
        <v>62</v>
      </c>
      <c r="B57" s="151" t="s">
        <v>60</v>
      </c>
      <c r="C57" s="138">
        <v>32</v>
      </c>
      <c r="D57" s="138" t="s">
        <v>10</v>
      </c>
    </row>
    <row r="58" spans="1:4" ht="15.75">
      <c r="A58" s="154" t="s">
        <v>63</v>
      </c>
      <c r="B58" s="151" t="s">
        <v>60</v>
      </c>
      <c r="C58" s="138">
        <v>24</v>
      </c>
      <c r="D58" s="138" t="s">
        <v>10</v>
      </c>
    </row>
    <row r="59" spans="1:4" ht="15.75">
      <c r="A59" s="154" t="s">
        <v>64</v>
      </c>
      <c r="B59" s="151" t="s">
        <v>60</v>
      </c>
      <c r="C59" s="138" t="s">
        <v>245</v>
      </c>
      <c r="D59" s="138" t="s">
        <v>10</v>
      </c>
    </row>
    <row r="60" spans="1:4" ht="16.5" thickBot="1">
      <c r="A60" s="167" t="s">
        <v>59</v>
      </c>
      <c r="B60" s="171" t="s">
        <v>60</v>
      </c>
      <c r="C60" s="172">
        <v>94</v>
      </c>
      <c r="D60" s="4" t="s">
        <v>10</v>
      </c>
    </row>
    <row r="61" spans="1:4" ht="16.5" thickBot="1">
      <c r="A61" s="169"/>
      <c r="B61" s="174" t="s">
        <v>60</v>
      </c>
      <c r="C61" s="175">
        <f>SUM(C51:C60)</f>
        <v>328.5</v>
      </c>
      <c r="D61" s="170"/>
    </row>
    <row r="62" spans="1:4" ht="15.75">
      <c r="A62" s="154" t="s">
        <v>237</v>
      </c>
      <c r="B62" s="151" t="s">
        <v>238</v>
      </c>
      <c r="C62" s="138">
        <v>69</v>
      </c>
      <c r="D62" s="138" t="s">
        <v>247</v>
      </c>
    </row>
    <row r="63" spans="1:4" ht="16.5" thickBot="1">
      <c r="A63" s="167" t="s">
        <v>241</v>
      </c>
      <c r="B63" s="171" t="s">
        <v>238</v>
      </c>
      <c r="C63" s="172">
        <v>112</v>
      </c>
      <c r="D63" s="4" t="s">
        <v>10</v>
      </c>
    </row>
    <row r="64" spans="1:4" ht="16.5" thickBot="1">
      <c r="A64" s="169"/>
      <c r="B64" s="174" t="s">
        <v>238</v>
      </c>
      <c r="C64" s="175">
        <f>SUM(C62:C63)</f>
        <v>181</v>
      </c>
      <c r="D64" s="170"/>
    </row>
    <row r="65" spans="1:4" ht="15.75">
      <c r="A65" s="154" t="s">
        <v>225</v>
      </c>
      <c r="B65" s="152" t="s">
        <v>221</v>
      </c>
      <c r="C65" s="163">
        <v>21.5</v>
      </c>
      <c r="D65" s="138" t="s">
        <v>247</v>
      </c>
    </row>
    <row r="66" spans="1:4" ht="15.75">
      <c r="A66" s="154" t="s">
        <v>20</v>
      </c>
      <c r="B66" s="151" t="s">
        <v>221</v>
      </c>
      <c r="C66" s="138">
        <v>41</v>
      </c>
      <c r="D66" s="138" t="s">
        <v>247</v>
      </c>
    </row>
    <row r="67" spans="1:4" ht="15.75">
      <c r="A67" s="154" t="s">
        <v>224</v>
      </c>
      <c r="B67" s="151" t="s">
        <v>221</v>
      </c>
      <c r="C67" s="138">
        <v>81</v>
      </c>
      <c r="D67" s="138" t="s">
        <v>10</v>
      </c>
    </row>
    <row r="68" spans="1:4" ht="15.75">
      <c r="A68" s="154" t="s">
        <v>222</v>
      </c>
      <c r="B68" s="151" t="s">
        <v>221</v>
      </c>
      <c r="C68" s="153">
        <v>77.5</v>
      </c>
      <c r="D68" s="138" t="s">
        <v>10</v>
      </c>
    </row>
    <row r="69" spans="1:4" ht="16.5" thickBot="1">
      <c r="A69" s="154" t="s">
        <v>223</v>
      </c>
      <c r="B69" s="160" t="s">
        <v>221</v>
      </c>
      <c r="C69" s="162">
        <v>65</v>
      </c>
      <c r="D69" s="138" t="s">
        <v>10</v>
      </c>
    </row>
    <row r="70" spans="1:4" ht="16.5" thickBot="1">
      <c r="A70" s="158"/>
      <c r="B70" s="166" t="s">
        <v>221</v>
      </c>
      <c r="C70" s="165">
        <f>SUM(C65:C69)</f>
        <v>286</v>
      </c>
      <c r="D70" s="159"/>
    </row>
    <row r="71" spans="1:4" ht="15.75">
      <c r="A71" s="154" t="s">
        <v>198</v>
      </c>
      <c r="B71" s="152" t="s">
        <v>99</v>
      </c>
      <c r="C71" s="163" t="s">
        <v>245</v>
      </c>
      <c r="D71" s="138" t="s">
        <v>247</v>
      </c>
    </row>
    <row r="72" spans="1:4" ht="15.75">
      <c r="A72" s="154" t="s">
        <v>196</v>
      </c>
      <c r="B72" s="151" t="s">
        <v>99</v>
      </c>
      <c r="C72" s="138">
        <v>51.5</v>
      </c>
      <c r="D72" s="138" t="s">
        <v>247</v>
      </c>
    </row>
    <row r="73" spans="1:4" ht="15.75">
      <c r="A73" s="154" t="s">
        <v>197</v>
      </c>
      <c r="B73" s="151" t="s">
        <v>99</v>
      </c>
      <c r="C73" s="138">
        <v>56</v>
      </c>
      <c r="D73" s="138" t="s">
        <v>247</v>
      </c>
    </row>
    <row r="74" spans="1:4" ht="15.75">
      <c r="A74" s="154" t="s">
        <v>100</v>
      </c>
      <c r="B74" s="151" t="s">
        <v>99</v>
      </c>
      <c r="C74" s="153">
        <v>77.5</v>
      </c>
      <c r="D74" s="138" t="s">
        <v>10</v>
      </c>
    </row>
    <row r="75" spans="1:4" ht="15.75">
      <c r="A75" s="154" t="s">
        <v>103</v>
      </c>
      <c r="B75" s="151" t="s">
        <v>99</v>
      </c>
      <c r="C75" s="138">
        <v>69</v>
      </c>
      <c r="D75" s="138" t="s">
        <v>10</v>
      </c>
    </row>
    <row r="76" spans="1:4" ht="15.75">
      <c r="A76" s="154" t="s">
        <v>102</v>
      </c>
      <c r="B76" s="151" t="s">
        <v>99</v>
      </c>
      <c r="C76" s="138">
        <v>57</v>
      </c>
      <c r="D76" s="138" t="s">
        <v>10</v>
      </c>
    </row>
    <row r="77" spans="1:4" ht="15.75">
      <c r="A77" s="154" t="s">
        <v>106</v>
      </c>
      <c r="B77" s="151" t="s">
        <v>99</v>
      </c>
      <c r="C77" s="138" t="s">
        <v>245</v>
      </c>
      <c r="D77" s="138" t="s">
        <v>10</v>
      </c>
    </row>
    <row r="78" spans="1:4" ht="15.75">
      <c r="A78" s="167" t="s">
        <v>28</v>
      </c>
      <c r="B78" s="27" t="s">
        <v>99</v>
      </c>
      <c r="C78" s="4">
        <v>117</v>
      </c>
      <c r="D78" s="4" t="s">
        <v>10</v>
      </c>
    </row>
    <row r="79" spans="1:4" ht="15.75">
      <c r="A79" s="167" t="s">
        <v>101</v>
      </c>
      <c r="B79" s="27" t="s">
        <v>99</v>
      </c>
      <c r="C79" s="4">
        <v>100</v>
      </c>
      <c r="D79" s="4" t="s">
        <v>10</v>
      </c>
    </row>
    <row r="80" spans="1:4" ht="16.5" thickBot="1">
      <c r="A80" s="167" t="s">
        <v>98</v>
      </c>
      <c r="B80" s="171" t="s">
        <v>99</v>
      </c>
      <c r="C80" s="172">
        <v>122</v>
      </c>
      <c r="D80" s="4" t="s">
        <v>10</v>
      </c>
    </row>
    <row r="81" spans="1:4" ht="16.5" thickBot="1">
      <c r="A81" s="169"/>
      <c r="B81" s="174" t="s">
        <v>99</v>
      </c>
      <c r="C81" s="175">
        <f>SUM(C71:C80)</f>
        <v>650</v>
      </c>
      <c r="D81" s="170"/>
    </row>
    <row r="82" spans="1:4" ht="15.75">
      <c r="A82" s="154" t="s">
        <v>155</v>
      </c>
      <c r="B82" s="151" t="s">
        <v>39</v>
      </c>
      <c r="C82" s="153">
        <v>35.3</v>
      </c>
      <c r="D82" s="138" t="s">
        <v>247</v>
      </c>
    </row>
    <row r="83" spans="1:4" ht="15.75">
      <c r="A83" s="154" t="s">
        <v>156</v>
      </c>
      <c r="B83" s="151" t="s">
        <v>39</v>
      </c>
      <c r="C83" s="153" t="s">
        <v>245</v>
      </c>
      <c r="D83" s="138" t="s">
        <v>247</v>
      </c>
    </row>
    <row r="84" spans="1:4" ht="15.75">
      <c r="A84" s="154" t="s">
        <v>154</v>
      </c>
      <c r="B84" s="151" t="s">
        <v>39</v>
      </c>
      <c r="C84" s="138">
        <v>51.5</v>
      </c>
      <c r="D84" s="138" t="s">
        <v>247</v>
      </c>
    </row>
    <row r="85" spans="1:4" ht="15.75">
      <c r="A85" s="154" t="s">
        <v>40</v>
      </c>
      <c r="B85" s="151" t="s">
        <v>39</v>
      </c>
      <c r="C85" s="138">
        <v>50</v>
      </c>
      <c r="D85" s="138" t="s">
        <v>10</v>
      </c>
    </row>
    <row r="86" spans="1:4" ht="15.75">
      <c r="A86" s="154" t="s">
        <v>42</v>
      </c>
      <c r="B86" s="151" t="s">
        <v>39</v>
      </c>
      <c r="C86" s="138">
        <v>32</v>
      </c>
      <c r="D86" s="138" t="s">
        <v>10</v>
      </c>
    </row>
    <row r="87" spans="1:4" ht="15.75">
      <c r="A87" s="154" t="s">
        <v>43</v>
      </c>
      <c r="B87" s="151" t="s">
        <v>39</v>
      </c>
      <c r="C87" s="138">
        <v>20.5</v>
      </c>
      <c r="D87" s="138" t="s">
        <v>10</v>
      </c>
    </row>
    <row r="88" spans="1:4" ht="16.5" thickBot="1">
      <c r="A88" s="167" t="s">
        <v>38</v>
      </c>
      <c r="B88" s="171" t="s">
        <v>39</v>
      </c>
      <c r="C88" s="172">
        <v>106</v>
      </c>
      <c r="D88" s="4" t="s">
        <v>10</v>
      </c>
    </row>
    <row r="89" spans="1:4" ht="16.5" thickBot="1">
      <c r="A89" s="169"/>
      <c r="B89" s="174" t="s">
        <v>39</v>
      </c>
      <c r="C89" s="175">
        <f>SUM(C82:C88)</f>
        <v>295.3</v>
      </c>
      <c r="D89" s="170"/>
    </row>
    <row r="90" spans="1:4" ht="15.75">
      <c r="A90" s="154" t="s">
        <v>182</v>
      </c>
      <c r="B90" s="152" t="s">
        <v>116</v>
      </c>
      <c r="C90" s="164">
        <v>39</v>
      </c>
      <c r="D90" s="138" t="s">
        <v>247</v>
      </c>
    </row>
    <row r="91" spans="1:4" ht="15.75">
      <c r="A91" s="154" t="s">
        <v>181</v>
      </c>
      <c r="B91" s="151" t="s">
        <v>116</v>
      </c>
      <c r="C91" s="153">
        <v>31</v>
      </c>
      <c r="D91" s="138" t="s">
        <v>247</v>
      </c>
    </row>
    <row r="92" spans="1:4" ht="15.75">
      <c r="A92" s="154" t="s">
        <v>183</v>
      </c>
      <c r="B92" s="151" t="s">
        <v>116</v>
      </c>
      <c r="C92" s="153" t="s">
        <v>245</v>
      </c>
      <c r="D92" s="138" t="s">
        <v>247</v>
      </c>
    </row>
    <row r="93" spans="1:4" ht="15.75">
      <c r="A93" s="154" t="s">
        <v>117</v>
      </c>
      <c r="B93" s="151" t="s">
        <v>116</v>
      </c>
      <c r="C93" s="138">
        <v>85.6</v>
      </c>
      <c r="D93" s="138" t="s">
        <v>10</v>
      </c>
    </row>
    <row r="94" spans="1:4" ht="15.75">
      <c r="A94" s="154" t="s">
        <v>80</v>
      </c>
      <c r="B94" s="151" t="s">
        <v>116</v>
      </c>
      <c r="C94" s="138">
        <v>74</v>
      </c>
      <c r="D94" s="138" t="s">
        <v>10</v>
      </c>
    </row>
    <row r="95" spans="1:4" ht="15.75">
      <c r="A95" s="154" t="s">
        <v>115</v>
      </c>
      <c r="B95" s="151" t="s">
        <v>116</v>
      </c>
      <c r="C95" s="138">
        <v>72.5</v>
      </c>
      <c r="D95" s="138" t="s">
        <v>10</v>
      </c>
    </row>
    <row r="96" spans="1:4" ht="15.75">
      <c r="A96" s="154" t="s">
        <v>119</v>
      </c>
      <c r="B96" s="151" t="s">
        <v>116</v>
      </c>
      <c r="C96" s="138">
        <v>71</v>
      </c>
      <c r="D96" s="138" t="s">
        <v>10</v>
      </c>
    </row>
    <row r="97" spans="1:4" ht="15.75">
      <c r="A97" s="154" t="s">
        <v>121</v>
      </c>
      <c r="B97" s="151" t="s">
        <v>116</v>
      </c>
      <c r="C97" s="138">
        <v>70</v>
      </c>
      <c r="D97" s="138" t="s">
        <v>10</v>
      </c>
    </row>
    <row r="98" spans="1:4" ht="15.75">
      <c r="A98" s="154" t="s">
        <v>118</v>
      </c>
      <c r="B98" s="151" t="s">
        <v>116</v>
      </c>
      <c r="C98" s="138">
        <v>66.5</v>
      </c>
      <c r="D98" s="138" t="s">
        <v>10</v>
      </c>
    </row>
    <row r="99" spans="1:4" ht="16.5" thickBot="1">
      <c r="A99" s="154" t="s">
        <v>120</v>
      </c>
      <c r="B99" s="160" t="s">
        <v>116</v>
      </c>
      <c r="C99" s="162" t="s">
        <v>245</v>
      </c>
      <c r="D99" s="138" t="s">
        <v>10</v>
      </c>
    </row>
    <row r="100" spans="1:4" ht="16.5" thickBot="1">
      <c r="A100" s="158"/>
      <c r="B100" s="166" t="s">
        <v>116</v>
      </c>
      <c r="C100" s="165">
        <f>SUM(C90:C99)</f>
        <v>509.6</v>
      </c>
      <c r="D100" s="159"/>
    </row>
    <row r="101" spans="1:4" ht="15.75">
      <c r="A101" s="154" t="s">
        <v>83</v>
      </c>
      <c r="B101" s="152" t="s">
        <v>78</v>
      </c>
      <c r="C101" s="164">
        <v>61</v>
      </c>
      <c r="D101" s="138" t="s">
        <v>10</v>
      </c>
    </row>
    <row r="102" spans="1:4" ht="15.75">
      <c r="A102" s="154" t="s">
        <v>82</v>
      </c>
      <c r="B102" s="151" t="s">
        <v>78</v>
      </c>
      <c r="C102" s="138">
        <v>55.5</v>
      </c>
      <c r="D102" s="138" t="s">
        <v>10</v>
      </c>
    </row>
    <row r="103" spans="1:4" ht="15.75">
      <c r="A103" s="154" t="s">
        <v>77</v>
      </c>
      <c r="B103" s="151" t="s">
        <v>78</v>
      </c>
      <c r="C103" s="138">
        <v>52</v>
      </c>
      <c r="D103" s="138" t="s">
        <v>10</v>
      </c>
    </row>
    <row r="104" spans="1:4" ht="15.75">
      <c r="A104" s="154" t="s">
        <v>79</v>
      </c>
      <c r="B104" s="151" t="s">
        <v>78</v>
      </c>
      <c r="C104" s="138">
        <v>45</v>
      </c>
      <c r="D104" s="138" t="s">
        <v>10</v>
      </c>
    </row>
    <row r="105" spans="1:4" ht="15.75">
      <c r="A105" s="154" t="s">
        <v>81</v>
      </c>
      <c r="B105" s="151" t="s">
        <v>78</v>
      </c>
      <c r="C105" s="138">
        <v>32</v>
      </c>
      <c r="D105" s="138" t="s">
        <v>10</v>
      </c>
    </row>
    <row r="106" spans="1:4" ht="16.5" thickBot="1">
      <c r="A106" s="154" t="s">
        <v>80</v>
      </c>
      <c r="B106" s="160" t="s">
        <v>78</v>
      </c>
      <c r="C106" s="162">
        <v>32</v>
      </c>
      <c r="D106" s="138" t="s">
        <v>10</v>
      </c>
    </row>
    <row r="107" spans="1:4" ht="16.5" thickBot="1">
      <c r="A107" s="158"/>
      <c r="B107" s="166" t="s">
        <v>78</v>
      </c>
      <c r="C107" s="165">
        <f>SUM(C101:C106)</f>
        <v>277.5</v>
      </c>
      <c r="D107" s="159"/>
    </row>
    <row r="108" spans="1:4" ht="15.75">
      <c r="A108" s="154" t="s">
        <v>167</v>
      </c>
      <c r="B108" s="152" t="s">
        <v>67</v>
      </c>
      <c r="C108" s="163">
        <v>16.5</v>
      </c>
      <c r="D108" s="138" t="s">
        <v>247</v>
      </c>
    </row>
    <row r="109" spans="1:4" ht="15.75">
      <c r="A109" s="154" t="s">
        <v>168</v>
      </c>
      <c r="B109" s="151" t="s">
        <v>67</v>
      </c>
      <c r="C109" s="153">
        <v>14</v>
      </c>
      <c r="D109" s="138" t="s">
        <v>247</v>
      </c>
    </row>
    <row r="110" spans="1:4" ht="15.75">
      <c r="A110" s="154" t="s">
        <v>170</v>
      </c>
      <c r="B110" s="151" t="s">
        <v>67</v>
      </c>
      <c r="C110" s="153" t="s">
        <v>245</v>
      </c>
      <c r="D110" s="138" t="s">
        <v>247</v>
      </c>
    </row>
    <row r="111" spans="1:4" ht="15.75">
      <c r="A111" s="154" t="s">
        <v>66</v>
      </c>
      <c r="B111" s="151" t="s">
        <v>67</v>
      </c>
      <c r="C111" s="138">
        <v>85.6</v>
      </c>
      <c r="D111" s="138" t="s">
        <v>10</v>
      </c>
    </row>
    <row r="112" spans="1:4" ht="15.75">
      <c r="A112" s="154" t="s">
        <v>70</v>
      </c>
      <c r="B112" s="151" t="s">
        <v>67</v>
      </c>
      <c r="C112" s="138">
        <v>85.6</v>
      </c>
      <c r="D112" s="138" t="s">
        <v>10</v>
      </c>
    </row>
    <row r="113" spans="1:4" ht="15.75">
      <c r="A113" s="154" t="s">
        <v>33</v>
      </c>
      <c r="B113" s="151" t="s">
        <v>67</v>
      </c>
      <c r="C113" s="138">
        <v>85.6</v>
      </c>
      <c r="D113" s="138" t="s">
        <v>10</v>
      </c>
    </row>
    <row r="114" spans="1:4" ht="15.75">
      <c r="A114" s="154" t="s">
        <v>71</v>
      </c>
      <c r="B114" s="151" t="s">
        <v>67</v>
      </c>
      <c r="C114" s="138">
        <v>72.5</v>
      </c>
      <c r="D114" s="138" t="s">
        <v>10</v>
      </c>
    </row>
    <row r="115" spans="1:4" ht="15.75">
      <c r="A115" s="154" t="s">
        <v>68</v>
      </c>
      <c r="B115" s="151" t="s">
        <v>67</v>
      </c>
      <c r="C115" s="138">
        <v>64</v>
      </c>
      <c r="D115" s="138" t="s">
        <v>10</v>
      </c>
    </row>
    <row r="116" spans="1:4" ht="15.75">
      <c r="A116" s="154" t="s">
        <v>72</v>
      </c>
      <c r="B116" s="151" t="s">
        <v>67</v>
      </c>
      <c r="C116" s="138">
        <v>58.5</v>
      </c>
      <c r="D116" s="138" t="s">
        <v>10</v>
      </c>
    </row>
    <row r="117" spans="1:4" ht="16.5" thickBot="1">
      <c r="A117" s="154" t="s">
        <v>69</v>
      </c>
      <c r="B117" s="160" t="s">
        <v>67</v>
      </c>
      <c r="C117" s="162" t="s">
        <v>245</v>
      </c>
      <c r="D117" s="138" t="s">
        <v>10</v>
      </c>
    </row>
    <row r="118" spans="1:4" ht="16.5" thickBot="1">
      <c r="A118" s="158"/>
      <c r="B118" s="166" t="s">
        <v>67</v>
      </c>
      <c r="C118" s="165">
        <f>SUM(C108:C117)</f>
        <v>482.29999999999995</v>
      </c>
      <c r="D118" s="159"/>
    </row>
    <row r="119" spans="1:4" ht="15.75">
      <c r="A119" s="154" t="s">
        <v>209</v>
      </c>
      <c r="B119" s="151" t="s">
        <v>151</v>
      </c>
      <c r="C119" s="153">
        <v>24.5</v>
      </c>
      <c r="D119" s="138" t="s">
        <v>247</v>
      </c>
    </row>
    <row r="120" spans="1:4" ht="15.75">
      <c r="A120" s="156" t="s">
        <v>150</v>
      </c>
      <c r="B120" s="151" t="s">
        <v>151</v>
      </c>
      <c r="C120" s="138">
        <v>63</v>
      </c>
      <c r="D120" s="138" t="s">
        <v>10</v>
      </c>
    </row>
    <row r="121" spans="1:4" ht="16.5" thickBot="1">
      <c r="A121" s="154" t="s">
        <v>152</v>
      </c>
      <c r="B121" s="160" t="s">
        <v>151</v>
      </c>
      <c r="C121" s="162">
        <v>32</v>
      </c>
      <c r="D121" s="138" t="s">
        <v>10</v>
      </c>
    </row>
    <row r="122" spans="1:4" ht="16.5" thickBot="1">
      <c r="A122" s="158"/>
      <c r="B122" s="166" t="s">
        <v>151</v>
      </c>
      <c r="C122" s="165">
        <f>SUM(C119:C121)</f>
        <v>119.5</v>
      </c>
      <c r="D122" s="159"/>
    </row>
    <row r="123" spans="1:4" ht="16.5" thickBot="1">
      <c r="A123" s="154" t="s">
        <v>135</v>
      </c>
      <c r="B123" s="168" t="s">
        <v>136</v>
      </c>
      <c r="C123" s="138">
        <v>85.6</v>
      </c>
      <c r="D123" s="138" t="s">
        <v>10</v>
      </c>
    </row>
    <row r="124" spans="1:4" ht="16.5" thickBot="1">
      <c r="A124" s="158"/>
      <c r="B124" s="166" t="s">
        <v>136</v>
      </c>
      <c r="C124" s="165">
        <f>SUM(C123)</f>
        <v>85.6</v>
      </c>
      <c r="D124" s="159"/>
    </row>
    <row r="125" spans="1:4" ht="15.75">
      <c r="A125" s="154" t="s">
        <v>157</v>
      </c>
      <c r="B125" s="152" t="s">
        <v>45</v>
      </c>
      <c r="C125" s="163">
        <v>28</v>
      </c>
      <c r="D125" s="138" t="s">
        <v>247</v>
      </c>
    </row>
    <row r="126" spans="1:4" ht="15.75">
      <c r="A126" s="154" t="s">
        <v>158</v>
      </c>
      <c r="B126" s="151" t="s">
        <v>45</v>
      </c>
      <c r="C126" s="153">
        <v>19</v>
      </c>
      <c r="D126" s="138" t="s">
        <v>247</v>
      </c>
    </row>
    <row r="127" spans="1:4" ht="15.75">
      <c r="A127" s="154" t="s">
        <v>44</v>
      </c>
      <c r="B127" s="151" t="s">
        <v>45</v>
      </c>
      <c r="C127" s="138">
        <v>85.6</v>
      </c>
      <c r="D127" s="138" t="s">
        <v>10</v>
      </c>
    </row>
    <row r="128" spans="1:4" ht="15.75">
      <c r="A128" s="154" t="s">
        <v>228</v>
      </c>
      <c r="B128" s="151" t="s">
        <v>45</v>
      </c>
      <c r="C128" s="153">
        <v>45</v>
      </c>
      <c r="D128" s="138" t="s">
        <v>10</v>
      </c>
    </row>
    <row r="129" spans="1:4" ht="15.75">
      <c r="A129" s="154" t="s">
        <v>46</v>
      </c>
      <c r="B129" s="151" t="s">
        <v>45</v>
      </c>
      <c r="C129" s="138">
        <v>45</v>
      </c>
      <c r="D129" s="138" t="s">
        <v>10</v>
      </c>
    </row>
    <row r="130" spans="1:4" ht="15.75">
      <c r="A130" s="154" t="s">
        <v>48</v>
      </c>
      <c r="B130" s="151" t="s">
        <v>45</v>
      </c>
      <c r="C130" s="138">
        <v>42</v>
      </c>
      <c r="D130" s="138" t="s">
        <v>10</v>
      </c>
    </row>
    <row r="131" spans="1:4" ht="16.5" thickBot="1">
      <c r="A131" s="154" t="s">
        <v>47</v>
      </c>
      <c r="B131" s="160" t="s">
        <v>45</v>
      </c>
      <c r="C131" s="162">
        <v>8.5</v>
      </c>
      <c r="D131" s="138" t="s">
        <v>10</v>
      </c>
    </row>
    <row r="132" spans="1:4" ht="16.5" thickBot="1">
      <c r="A132" s="158"/>
      <c r="B132" s="166" t="s">
        <v>45</v>
      </c>
      <c r="C132" s="165">
        <f>SUM(C125:C131)</f>
        <v>273.1</v>
      </c>
      <c r="D132" s="159"/>
    </row>
    <row r="133" spans="1:4" ht="15.75">
      <c r="A133" s="154" t="s">
        <v>178</v>
      </c>
      <c r="B133" s="152" t="s">
        <v>108</v>
      </c>
      <c r="C133" s="163" t="s">
        <v>245</v>
      </c>
      <c r="D133" s="138" t="s">
        <v>247</v>
      </c>
    </row>
    <row r="134" spans="1:4" ht="15.75">
      <c r="A134" s="154" t="s">
        <v>180</v>
      </c>
      <c r="B134" s="151" t="s">
        <v>108</v>
      </c>
      <c r="C134" s="153">
        <v>47</v>
      </c>
      <c r="D134" s="138" t="s">
        <v>247</v>
      </c>
    </row>
    <row r="135" spans="1:4" ht="15.75">
      <c r="A135" s="154" t="s">
        <v>177</v>
      </c>
      <c r="B135" s="151" t="s">
        <v>108</v>
      </c>
      <c r="C135" s="138">
        <v>44</v>
      </c>
      <c r="D135" s="138" t="s">
        <v>247</v>
      </c>
    </row>
    <row r="136" spans="1:4" ht="15.75">
      <c r="A136" s="154" t="s">
        <v>107</v>
      </c>
      <c r="B136" s="151" t="s">
        <v>108</v>
      </c>
      <c r="C136" s="153">
        <v>77.5</v>
      </c>
      <c r="D136" s="138" t="s">
        <v>10</v>
      </c>
    </row>
    <row r="137" spans="1:4" ht="15.75">
      <c r="A137" s="154" t="s">
        <v>114</v>
      </c>
      <c r="B137" s="151" t="s">
        <v>108</v>
      </c>
      <c r="C137" s="153">
        <v>62</v>
      </c>
      <c r="D137" s="138" t="s">
        <v>10</v>
      </c>
    </row>
    <row r="138" spans="1:4" ht="15.75">
      <c r="A138" s="154" t="s">
        <v>112</v>
      </c>
      <c r="B138" s="151" t="s">
        <v>108</v>
      </c>
      <c r="C138" s="138">
        <v>53</v>
      </c>
      <c r="D138" s="138" t="s">
        <v>10</v>
      </c>
    </row>
    <row r="139" spans="1:4" ht="15.75">
      <c r="A139" s="154" t="s">
        <v>109</v>
      </c>
      <c r="B139" s="151" t="s">
        <v>108</v>
      </c>
      <c r="C139" s="138">
        <v>45</v>
      </c>
      <c r="D139" s="138" t="s">
        <v>10</v>
      </c>
    </row>
    <row r="140" spans="1:4" ht="15.75">
      <c r="A140" s="154" t="s">
        <v>111</v>
      </c>
      <c r="B140" s="151" t="s">
        <v>108</v>
      </c>
      <c r="C140" s="138">
        <v>32</v>
      </c>
      <c r="D140" s="138" t="s">
        <v>10</v>
      </c>
    </row>
    <row r="141" spans="1:4" ht="16.5" thickBot="1">
      <c r="A141" s="154" t="s">
        <v>110</v>
      </c>
      <c r="B141" s="160" t="s">
        <v>108</v>
      </c>
      <c r="C141" s="162">
        <v>32</v>
      </c>
      <c r="D141" s="138" t="s">
        <v>10</v>
      </c>
    </row>
    <row r="142" spans="1:4" ht="16.5" thickBot="1">
      <c r="A142" s="158"/>
      <c r="B142" s="166" t="s">
        <v>108</v>
      </c>
      <c r="C142" s="165">
        <f>SUM(C133:C141)</f>
        <v>392.5</v>
      </c>
      <c r="D142" s="159"/>
    </row>
    <row r="143" spans="1:4" ht="16.5" thickBot="1">
      <c r="A143" s="154" t="s">
        <v>179</v>
      </c>
      <c r="B143" s="168" t="s">
        <v>113</v>
      </c>
      <c r="C143" s="173">
        <v>32.5</v>
      </c>
      <c r="D143" s="138" t="s">
        <v>247</v>
      </c>
    </row>
    <row r="144" spans="1:4" ht="16.5" thickBot="1">
      <c r="A144" s="158"/>
      <c r="B144" s="166" t="s">
        <v>113</v>
      </c>
      <c r="C144" s="165">
        <f>SUM(C143)</f>
        <v>32.5</v>
      </c>
      <c r="D144" s="159"/>
    </row>
    <row r="145" spans="1:4" ht="15.75">
      <c r="A145" s="154" t="s">
        <v>173</v>
      </c>
      <c r="B145" s="152" t="s">
        <v>85</v>
      </c>
      <c r="C145" s="163">
        <v>15</v>
      </c>
      <c r="D145" s="138" t="s">
        <v>247</v>
      </c>
    </row>
    <row r="146" spans="1:4" ht="15.75">
      <c r="A146" s="154" t="s">
        <v>174</v>
      </c>
      <c r="B146" s="151" t="s">
        <v>85</v>
      </c>
      <c r="C146" s="153">
        <v>10</v>
      </c>
      <c r="D146" s="138" t="s">
        <v>247</v>
      </c>
    </row>
    <row r="147" spans="1:4" ht="15.75">
      <c r="A147" s="154" t="s">
        <v>176</v>
      </c>
      <c r="B147" s="151" t="s">
        <v>85</v>
      </c>
      <c r="C147" s="153" t="s">
        <v>245</v>
      </c>
      <c r="D147" s="138" t="s">
        <v>247</v>
      </c>
    </row>
    <row r="148" spans="1:4" ht="15.75">
      <c r="A148" s="154" t="s">
        <v>86</v>
      </c>
      <c r="B148" s="151" t="s">
        <v>85</v>
      </c>
      <c r="C148" s="153">
        <v>77.5</v>
      </c>
      <c r="D148" s="138" t="s">
        <v>10</v>
      </c>
    </row>
    <row r="149" spans="1:4" ht="15.75">
      <c r="A149" s="154" t="s">
        <v>84</v>
      </c>
      <c r="B149" s="151" t="s">
        <v>85</v>
      </c>
      <c r="C149" s="138">
        <v>20.5</v>
      </c>
      <c r="D149" s="138" t="s">
        <v>10</v>
      </c>
    </row>
    <row r="150" spans="1:4" ht="16.5" thickBot="1">
      <c r="A150" s="154" t="s">
        <v>87</v>
      </c>
      <c r="B150" s="160" t="s">
        <v>85</v>
      </c>
      <c r="C150" s="162">
        <v>8.5</v>
      </c>
      <c r="D150" s="138" t="s">
        <v>10</v>
      </c>
    </row>
    <row r="151" spans="1:4" ht="16.5" thickBot="1">
      <c r="A151" s="158"/>
      <c r="B151" s="166" t="s">
        <v>85</v>
      </c>
      <c r="C151" s="165">
        <f>SUM(C145:C150)</f>
        <v>131.5</v>
      </c>
      <c r="D151" s="159"/>
    </row>
    <row r="152" spans="1:4" ht="15.75">
      <c r="A152" s="154" t="s">
        <v>22</v>
      </c>
      <c r="B152" s="152" t="s">
        <v>50</v>
      </c>
      <c r="C152" s="109">
        <v>79</v>
      </c>
      <c r="D152" s="138" t="s">
        <v>247</v>
      </c>
    </row>
    <row r="153" spans="1:4" ht="15.75">
      <c r="A153" s="154" t="s">
        <v>160</v>
      </c>
      <c r="B153" s="151" t="s">
        <v>50</v>
      </c>
      <c r="C153" s="86">
        <v>64</v>
      </c>
      <c r="D153" s="138" t="s">
        <v>247</v>
      </c>
    </row>
    <row r="154" spans="1:4" ht="15.75">
      <c r="A154" s="154" t="s">
        <v>159</v>
      </c>
      <c r="B154" s="151" t="s">
        <v>50</v>
      </c>
      <c r="C154" s="153" t="s">
        <v>245</v>
      </c>
      <c r="D154" s="138" t="s">
        <v>247</v>
      </c>
    </row>
    <row r="155" spans="1:4" ht="15.75">
      <c r="A155" s="154" t="s">
        <v>52</v>
      </c>
      <c r="B155" s="151" t="s">
        <v>50</v>
      </c>
      <c r="C155" s="153">
        <v>77.5</v>
      </c>
      <c r="D155" s="138" t="s">
        <v>10</v>
      </c>
    </row>
    <row r="156" spans="1:4" ht="15.75">
      <c r="A156" s="154" t="s">
        <v>53</v>
      </c>
      <c r="B156" s="151" t="s">
        <v>50</v>
      </c>
      <c r="C156" s="153">
        <v>77.5</v>
      </c>
      <c r="D156" s="138" t="s">
        <v>10</v>
      </c>
    </row>
    <row r="157" spans="1:4" ht="15.75">
      <c r="A157" s="154" t="s">
        <v>56</v>
      </c>
      <c r="B157" s="151" t="s">
        <v>50</v>
      </c>
      <c r="C157" s="138">
        <v>60</v>
      </c>
      <c r="D157" s="138" t="s">
        <v>10</v>
      </c>
    </row>
    <row r="158" spans="1:4" ht="15.75">
      <c r="A158" s="154" t="s">
        <v>58</v>
      </c>
      <c r="B158" s="151" t="s">
        <v>50</v>
      </c>
      <c r="C158" s="138">
        <v>51</v>
      </c>
      <c r="D158" s="138" t="s">
        <v>10</v>
      </c>
    </row>
    <row r="159" spans="1:4" ht="15.75">
      <c r="A159" s="154" t="s">
        <v>54</v>
      </c>
      <c r="B159" s="151" t="s">
        <v>50</v>
      </c>
      <c r="C159" s="153" t="s">
        <v>245</v>
      </c>
      <c r="D159" s="138" t="s">
        <v>10</v>
      </c>
    </row>
    <row r="160" spans="1:4" ht="15.75">
      <c r="A160" s="167" t="s">
        <v>51</v>
      </c>
      <c r="B160" s="27" t="s">
        <v>50</v>
      </c>
      <c r="C160" s="4">
        <v>98</v>
      </c>
      <c r="D160" s="4" t="s">
        <v>10</v>
      </c>
    </row>
    <row r="161" spans="1:4" ht="16.5" thickBot="1">
      <c r="A161" s="167" t="s">
        <v>49</v>
      </c>
      <c r="B161" s="171" t="s">
        <v>50</v>
      </c>
      <c r="C161" s="172">
        <v>96</v>
      </c>
      <c r="D161" s="4" t="s">
        <v>10</v>
      </c>
    </row>
    <row r="162" spans="1:4" ht="16.5" thickBot="1">
      <c r="A162" s="158"/>
      <c r="B162" s="174" t="s">
        <v>50</v>
      </c>
      <c r="C162" s="165">
        <f>SUM(C152:C161)</f>
        <v>603</v>
      </c>
      <c r="D162" s="159"/>
    </row>
    <row r="163" spans="1:4" ht="15.75">
      <c r="A163" s="154" t="s">
        <v>190</v>
      </c>
      <c r="B163" s="152" t="s">
        <v>128</v>
      </c>
      <c r="C163" s="163">
        <v>8</v>
      </c>
      <c r="D163" s="138" t="s">
        <v>247</v>
      </c>
    </row>
    <row r="164" spans="1:4" ht="15.75">
      <c r="A164" s="154" t="s">
        <v>191</v>
      </c>
      <c r="B164" s="151" t="s">
        <v>128</v>
      </c>
      <c r="C164" s="153">
        <v>3</v>
      </c>
      <c r="D164" s="138" t="s">
        <v>247</v>
      </c>
    </row>
    <row r="165" spans="1:4" ht="15.75">
      <c r="A165" s="154" t="s">
        <v>127</v>
      </c>
      <c r="B165" s="151" t="s">
        <v>128</v>
      </c>
      <c r="C165" s="138">
        <v>66.5</v>
      </c>
      <c r="D165" s="138" t="s">
        <v>10</v>
      </c>
    </row>
    <row r="166" spans="1:4" ht="15.75">
      <c r="A166" s="154" t="s">
        <v>134</v>
      </c>
      <c r="B166" s="151" t="s">
        <v>128</v>
      </c>
      <c r="C166" s="138">
        <v>45</v>
      </c>
      <c r="D166" s="138" t="s">
        <v>10</v>
      </c>
    </row>
    <row r="167" spans="1:4" ht="15.75">
      <c r="A167" s="154" t="s">
        <v>129</v>
      </c>
      <c r="B167" s="151" t="s">
        <v>128</v>
      </c>
      <c r="C167" s="138">
        <v>32</v>
      </c>
      <c r="D167" s="138" t="s">
        <v>10</v>
      </c>
    </row>
    <row r="168" spans="1:4" ht="15.75">
      <c r="A168" s="154" t="s">
        <v>131</v>
      </c>
      <c r="B168" s="151" t="s">
        <v>128</v>
      </c>
      <c r="C168" s="138">
        <v>32</v>
      </c>
      <c r="D168" s="138" t="s">
        <v>10</v>
      </c>
    </row>
    <row r="169" spans="1:4" ht="15.75">
      <c r="A169" s="154" t="s">
        <v>132</v>
      </c>
      <c r="B169" s="151" t="s">
        <v>128</v>
      </c>
      <c r="C169" s="138">
        <v>32</v>
      </c>
      <c r="D169" s="138" t="s">
        <v>10</v>
      </c>
    </row>
    <row r="170" spans="1:4" ht="15.75">
      <c r="A170" s="154" t="s">
        <v>133</v>
      </c>
      <c r="B170" s="151" t="s">
        <v>128</v>
      </c>
      <c r="C170" s="138">
        <v>24</v>
      </c>
      <c r="D170" s="138" t="s">
        <v>10</v>
      </c>
    </row>
    <row r="171" spans="1:4" ht="16.5" thickBot="1">
      <c r="A171" s="154" t="s">
        <v>130</v>
      </c>
      <c r="B171" s="160" t="s">
        <v>128</v>
      </c>
      <c r="C171" s="162" t="s">
        <v>245</v>
      </c>
      <c r="D171" s="138" t="s">
        <v>10</v>
      </c>
    </row>
    <row r="172" spans="1:4" ht="16.5" thickBot="1">
      <c r="A172" s="181"/>
      <c r="B172" s="166" t="s">
        <v>128</v>
      </c>
      <c r="C172" s="165">
        <f>SUM(C163:C171)</f>
        <v>242.5</v>
      </c>
      <c r="D172" s="182"/>
    </row>
    <row r="173" spans="1:4" ht="15.75">
      <c r="A173" s="29" t="s">
        <v>249</v>
      </c>
      <c r="B173" s="63" t="s">
        <v>250</v>
      </c>
      <c r="C173" s="15">
        <v>8.5</v>
      </c>
      <c r="D173" s="138" t="s">
        <v>10</v>
      </c>
    </row>
    <row r="174" spans="1:4" ht="16.5" thickBot="1">
      <c r="A174" s="29" t="s">
        <v>251</v>
      </c>
      <c r="B174" s="171" t="s">
        <v>250</v>
      </c>
      <c r="C174" s="172">
        <v>8.5</v>
      </c>
      <c r="D174" s="138" t="s">
        <v>10</v>
      </c>
    </row>
    <row r="175" spans="2:3" ht="16.5" thickBot="1">
      <c r="B175" s="166" t="s">
        <v>250</v>
      </c>
      <c r="C175" s="165">
        <f>SUM(C173:C174)</f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147"/>
  <sheetViews>
    <sheetView zoomScale="115" zoomScaleNormal="115" zoomScalePageLayoutView="0" workbookViewId="0" topLeftCell="A1">
      <selection activeCell="B31" sqref="B31"/>
    </sheetView>
  </sheetViews>
  <sheetFormatPr defaultColWidth="9.00390625" defaultRowHeight="12.75"/>
  <cols>
    <col min="1" max="1" width="15.125" style="0" customWidth="1"/>
    <col min="2" max="2" width="6.875" style="0" customWidth="1"/>
    <col min="3" max="3" width="25.00390625" style="0" customWidth="1"/>
    <col min="4" max="4" width="9.75390625" style="0" customWidth="1"/>
    <col min="5" max="5" width="13.75390625" style="0" customWidth="1"/>
    <col min="6" max="11" width="4.00390625" style="0" customWidth="1"/>
    <col min="12" max="12" width="5.75390625" style="0" customWidth="1"/>
    <col min="13" max="13" width="4.125" style="0" customWidth="1"/>
    <col min="15" max="15" width="5.875" style="0" customWidth="1"/>
  </cols>
  <sheetData>
    <row r="1" ht="32.25" customHeight="1">
      <c r="C1" s="50" t="s">
        <v>35</v>
      </c>
    </row>
    <row r="2" ht="20.25" customHeight="1">
      <c r="C2" s="24" t="s">
        <v>17</v>
      </c>
    </row>
    <row r="3" spans="1:12" ht="12.75" customHeight="1">
      <c r="A3" s="6" t="s">
        <v>34</v>
      </c>
      <c r="E3" s="7" t="s">
        <v>37</v>
      </c>
      <c r="F3" s="7"/>
      <c r="H3" s="7"/>
      <c r="I3" s="7"/>
      <c r="J3" s="7"/>
      <c r="K3" s="7"/>
      <c r="L3" s="7"/>
    </row>
    <row r="4" ht="15.75" customHeight="1">
      <c r="C4" s="5" t="s">
        <v>248</v>
      </c>
    </row>
    <row r="5" ht="11.25" customHeight="1">
      <c r="A5" s="8"/>
    </row>
    <row r="6" spans="1:13" ht="15" customHeight="1">
      <c r="A6" s="176"/>
      <c r="B6" s="180" t="s">
        <v>239</v>
      </c>
      <c r="C6" s="180" t="s">
        <v>1</v>
      </c>
      <c r="D6" s="180" t="s">
        <v>242</v>
      </c>
      <c r="E6" s="147"/>
      <c r="F6" s="147"/>
      <c r="G6" s="147"/>
      <c r="H6" s="147"/>
      <c r="I6" s="147"/>
      <c r="J6" s="147"/>
      <c r="K6" s="147"/>
      <c r="L6" s="147"/>
      <c r="M6" s="147"/>
    </row>
    <row r="7" spans="1:13" ht="15" customHeight="1">
      <c r="A7" s="176"/>
      <c r="B7" s="180">
        <v>1</v>
      </c>
      <c r="C7" s="189" t="s">
        <v>88</v>
      </c>
      <c r="D7" s="190">
        <v>797.9</v>
      </c>
      <c r="E7" s="147"/>
      <c r="F7" s="147"/>
      <c r="G7" s="147"/>
      <c r="H7" s="147"/>
      <c r="I7" s="147"/>
      <c r="J7" s="147"/>
      <c r="K7" s="147"/>
      <c r="L7" s="147"/>
      <c r="M7" s="147"/>
    </row>
    <row r="8" spans="1:13" ht="15" customHeight="1">
      <c r="A8" s="176"/>
      <c r="B8" s="180">
        <v>2</v>
      </c>
      <c r="C8" s="191" t="s">
        <v>99</v>
      </c>
      <c r="D8" s="192">
        <v>650</v>
      </c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3.5" customHeight="1">
      <c r="A9" s="177"/>
      <c r="B9" s="27">
        <v>3</v>
      </c>
      <c r="C9" s="191" t="s">
        <v>50</v>
      </c>
      <c r="D9" s="161">
        <v>603</v>
      </c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5" customHeight="1">
      <c r="A10" s="176"/>
      <c r="B10" s="180">
        <v>4</v>
      </c>
      <c r="C10" s="157" t="s">
        <v>116</v>
      </c>
      <c r="D10" s="161">
        <v>509.6</v>
      </c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13.5" customHeight="1">
      <c r="A11" s="177"/>
      <c r="B11" s="180">
        <v>5</v>
      </c>
      <c r="C11" s="157" t="s">
        <v>67</v>
      </c>
      <c r="D11" s="161">
        <v>482.3</v>
      </c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s="102" customFormat="1" ht="13.5" customHeight="1">
      <c r="A12" s="177"/>
      <c r="B12" s="27">
        <v>6</v>
      </c>
      <c r="C12" s="157" t="s">
        <v>108</v>
      </c>
      <c r="D12" s="161">
        <v>392.5</v>
      </c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5" customHeight="1">
      <c r="A13" s="176"/>
      <c r="B13" s="180">
        <v>7</v>
      </c>
      <c r="C13" s="191" t="s">
        <v>60</v>
      </c>
      <c r="D13" s="192">
        <v>328.5</v>
      </c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13.5" customHeight="1">
      <c r="A14" s="177"/>
      <c r="B14" s="180">
        <v>8</v>
      </c>
      <c r="C14" s="191" t="s">
        <v>39</v>
      </c>
      <c r="D14" s="192">
        <v>295.3</v>
      </c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ht="15" customHeight="1">
      <c r="A15" s="176"/>
      <c r="B15" s="180">
        <v>9</v>
      </c>
      <c r="C15" s="157" t="s">
        <v>221</v>
      </c>
      <c r="D15" s="161">
        <v>286</v>
      </c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ht="15" customHeight="1">
      <c r="A16" s="176"/>
      <c r="B16" s="180"/>
      <c r="C16" s="157" t="s">
        <v>78</v>
      </c>
      <c r="D16" s="161">
        <v>277.5</v>
      </c>
      <c r="E16" s="147"/>
      <c r="F16" s="147"/>
      <c r="G16" s="147"/>
      <c r="H16" s="147"/>
      <c r="I16" s="147"/>
      <c r="J16" s="147"/>
      <c r="K16" s="147"/>
      <c r="L16" s="147"/>
      <c r="M16" s="147"/>
    </row>
    <row r="17" spans="1:13" ht="15" customHeight="1">
      <c r="A17" s="176"/>
      <c r="B17" s="27">
        <v>10</v>
      </c>
      <c r="C17" s="157" t="s">
        <v>45</v>
      </c>
      <c r="D17" s="161">
        <v>273.1</v>
      </c>
      <c r="E17" s="147"/>
      <c r="F17" s="147"/>
      <c r="G17" s="147"/>
      <c r="H17" s="147"/>
      <c r="I17" s="147"/>
      <c r="J17" s="147"/>
      <c r="K17" s="147"/>
      <c r="L17" s="147"/>
      <c r="M17" s="147"/>
    </row>
    <row r="18" spans="1:13" ht="15" customHeight="1">
      <c r="A18" s="176"/>
      <c r="B18" s="27">
        <v>11</v>
      </c>
      <c r="C18" s="157" t="s">
        <v>128</v>
      </c>
      <c r="D18" s="161">
        <v>242.5</v>
      </c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ht="15" customHeight="1">
      <c r="A19" s="176"/>
      <c r="B19" s="180">
        <v>12</v>
      </c>
      <c r="C19" s="157" t="s">
        <v>144</v>
      </c>
      <c r="D19" s="161">
        <v>227.1</v>
      </c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ht="15" customHeight="1">
      <c r="A20" s="176"/>
      <c r="B20" s="180">
        <v>13</v>
      </c>
      <c r="C20" s="157" t="s">
        <v>138</v>
      </c>
      <c r="D20" s="161">
        <v>200</v>
      </c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3" ht="13.5" customHeight="1">
      <c r="A21" s="177"/>
      <c r="B21" s="180">
        <v>14</v>
      </c>
      <c r="C21" s="191" t="s">
        <v>238</v>
      </c>
      <c r="D21" s="192">
        <v>181</v>
      </c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ht="15" customHeight="1">
      <c r="A22" s="176"/>
      <c r="B22" s="27">
        <v>15</v>
      </c>
      <c r="C22" s="157" t="s">
        <v>85</v>
      </c>
      <c r="D22" s="161">
        <v>131.5</v>
      </c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15" customHeight="1">
      <c r="A23" s="176"/>
      <c r="B23" s="180">
        <v>16</v>
      </c>
      <c r="C23" s="157" t="s">
        <v>151</v>
      </c>
      <c r="D23" s="161">
        <v>119.5</v>
      </c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ht="15" customHeight="1">
      <c r="A24" s="176"/>
      <c r="B24" s="180">
        <v>17</v>
      </c>
      <c r="C24" s="157" t="s">
        <v>136</v>
      </c>
      <c r="D24" s="161">
        <v>85.6</v>
      </c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ht="15" customHeight="1">
      <c r="A25" s="176"/>
      <c r="B25" s="180">
        <v>18</v>
      </c>
      <c r="C25" s="157" t="s">
        <v>187</v>
      </c>
      <c r="D25" s="161">
        <v>70.5</v>
      </c>
      <c r="E25" s="147"/>
      <c r="F25" s="147"/>
      <c r="G25" s="147"/>
      <c r="H25" s="147"/>
      <c r="I25" s="147"/>
      <c r="J25" s="147"/>
      <c r="K25" s="147"/>
      <c r="L25" s="147"/>
      <c r="M25" s="147"/>
    </row>
    <row r="26" spans="1:13" ht="15" customHeight="1">
      <c r="A26" s="177"/>
      <c r="B26" s="180">
        <v>19</v>
      </c>
      <c r="C26" s="157" t="s">
        <v>122</v>
      </c>
      <c r="D26" s="161">
        <v>54</v>
      </c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3.5" customHeight="1">
      <c r="A27" s="176"/>
      <c r="B27" s="180">
        <v>20</v>
      </c>
      <c r="C27" s="157" t="s">
        <v>213</v>
      </c>
      <c r="D27" s="161">
        <v>43.5</v>
      </c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15" customHeight="1">
      <c r="A28" s="177"/>
      <c r="B28" s="27"/>
      <c r="C28" s="157" t="s">
        <v>113</v>
      </c>
      <c r="D28" s="161">
        <v>32.5</v>
      </c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ht="15" customHeight="1">
      <c r="A29" s="176"/>
      <c r="B29" s="27">
        <v>21</v>
      </c>
      <c r="C29" s="157" t="s">
        <v>250</v>
      </c>
      <c r="D29" s="161">
        <v>17</v>
      </c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3" ht="15" customHeight="1">
      <c r="A30" s="176"/>
      <c r="B30" s="180">
        <v>22</v>
      </c>
      <c r="C30" s="157" t="s">
        <v>193</v>
      </c>
      <c r="D30" s="161">
        <v>16.5</v>
      </c>
      <c r="E30" s="147"/>
      <c r="F30" s="147"/>
      <c r="G30" s="147"/>
      <c r="H30" s="147"/>
      <c r="I30" s="147"/>
      <c r="J30" s="147"/>
      <c r="K30" s="147"/>
      <c r="L30" s="147"/>
      <c r="M30" s="147"/>
    </row>
    <row r="31" spans="1:13" ht="13.5" customHeight="1">
      <c r="A31" s="177"/>
      <c r="B31" s="178"/>
      <c r="C31" s="177"/>
      <c r="D31" s="179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21" customHeight="1">
      <c r="A32" s="2" t="s">
        <v>18</v>
      </c>
      <c r="B32" s="178"/>
      <c r="C32" s="177"/>
      <c r="D32" s="2" t="s">
        <v>153</v>
      </c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ht="20.25" customHeight="1">
      <c r="A33" s="2" t="s">
        <v>5</v>
      </c>
      <c r="B33" s="178"/>
      <c r="C33" s="177"/>
      <c r="D33" s="2" t="s">
        <v>4</v>
      </c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ht="13.5" customHeight="1">
      <c r="A34" s="177"/>
      <c r="B34" s="178"/>
      <c r="C34" s="177"/>
      <c r="D34" s="179"/>
      <c r="E34" s="127"/>
      <c r="F34" s="127"/>
      <c r="G34" s="127"/>
      <c r="H34" s="127"/>
      <c r="I34" s="127"/>
      <c r="J34" s="127"/>
      <c r="K34" s="127"/>
      <c r="L34" s="127"/>
      <c r="M34" s="127"/>
    </row>
    <row r="35" spans="1:13" ht="13.5" customHeight="1">
      <c r="A35" s="177"/>
      <c r="B35" s="178"/>
      <c r="C35" s="177"/>
      <c r="D35" s="179"/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3" ht="13.5" customHeight="1">
      <c r="A36" s="177"/>
      <c r="B36" s="178"/>
      <c r="C36" s="177"/>
      <c r="D36" s="179"/>
      <c r="E36" s="127"/>
      <c r="F36" s="127"/>
      <c r="G36" s="127"/>
      <c r="H36" s="127"/>
      <c r="I36" s="127"/>
      <c r="J36" s="127"/>
      <c r="K36" s="127"/>
      <c r="L36" s="127"/>
      <c r="M36" s="127"/>
    </row>
    <row r="37" spans="1:4" ht="15">
      <c r="A37" s="1"/>
      <c r="B37" s="2"/>
      <c r="C37" s="2"/>
      <c r="D37" s="1"/>
    </row>
    <row r="38" spans="1:4" ht="15">
      <c r="A38" s="1"/>
      <c r="B38" s="2"/>
      <c r="C38" s="2"/>
      <c r="D38" s="1"/>
    </row>
    <row r="39" spans="1:4" ht="15">
      <c r="A39" s="1"/>
      <c r="B39" s="2"/>
      <c r="C39" s="2"/>
      <c r="D39" s="1"/>
    </row>
    <row r="40" spans="1:4" ht="15">
      <c r="A40" s="1"/>
      <c r="B40" s="2"/>
      <c r="C40" s="2"/>
      <c r="D40" s="1"/>
    </row>
    <row r="41" spans="1:4" ht="15">
      <c r="A41" s="1"/>
      <c r="B41" s="2"/>
      <c r="C41" s="2"/>
      <c r="D41" s="1"/>
    </row>
    <row r="42" spans="1:4" ht="15">
      <c r="A42" s="1"/>
      <c r="B42" s="2"/>
      <c r="C42" s="2"/>
      <c r="D42" s="1"/>
    </row>
    <row r="43" spans="1:4" ht="15">
      <c r="A43" s="1"/>
      <c r="B43" s="2"/>
      <c r="C43" s="2"/>
      <c r="D43" s="1"/>
    </row>
    <row r="44" spans="1:4" ht="15">
      <c r="A44" s="1"/>
      <c r="B44" s="2"/>
      <c r="C44" s="2"/>
      <c r="D44" s="1"/>
    </row>
    <row r="45" spans="1:4" ht="15">
      <c r="A45" s="1"/>
      <c r="B45" s="2"/>
      <c r="C45" s="2"/>
      <c r="D45" s="1"/>
    </row>
    <row r="46" spans="1:4" ht="15">
      <c r="A46" s="1"/>
      <c r="B46" s="2"/>
      <c r="C46" s="2"/>
      <c r="D46" s="1"/>
    </row>
    <row r="47" spans="1:4" ht="15">
      <c r="A47" s="1"/>
      <c r="B47" s="2"/>
      <c r="C47" s="2"/>
      <c r="D47" s="1"/>
    </row>
    <row r="48" spans="1:4" ht="15">
      <c r="A48" s="1"/>
      <c r="B48" s="2"/>
      <c r="C48" s="2"/>
      <c r="D48" s="1"/>
    </row>
    <row r="49" spans="1:4" ht="15">
      <c r="A49" s="1"/>
      <c r="B49" s="2"/>
      <c r="C49" s="2"/>
      <c r="D49" s="1"/>
    </row>
    <row r="50" spans="1:4" ht="15">
      <c r="A50" s="1"/>
      <c r="B50" s="2"/>
      <c r="C50" s="2"/>
      <c r="D50" s="1"/>
    </row>
    <row r="51" spans="1:4" ht="15">
      <c r="A51" s="1"/>
      <c r="B51" s="2"/>
      <c r="C51" s="2"/>
      <c r="D51" s="1"/>
    </row>
    <row r="52" spans="1:4" ht="15">
      <c r="A52" s="1"/>
      <c r="B52" s="2"/>
      <c r="C52" s="2"/>
      <c r="D52" s="1"/>
    </row>
    <row r="53" spans="1:4" ht="15">
      <c r="A53" s="1"/>
      <c r="B53" s="2"/>
      <c r="C53" s="2"/>
      <c r="D53" s="1"/>
    </row>
    <row r="54" spans="1:4" ht="15">
      <c r="A54" s="1"/>
      <c r="B54" s="2"/>
      <c r="C54" s="2"/>
      <c r="D54" s="1"/>
    </row>
    <row r="55" spans="1:4" ht="15">
      <c r="A55" s="1"/>
      <c r="B55" s="2"/>
      <c r="C55" s="2"/>
      <c r="D55" s="1"/>
    </row>
    <row r="56" spans="1:4" ht="15">
      <c r="A56" s="1"/>
      <c r="B56" s="2"/>
      <c r="C56" s="2"/>
      <c r="D56" s="1"/>
    </row>
    <row r="57" spans="1:4" ht="15">
      <c r="A57" s="1"/>
      <c r="B57" s="2"/>
      <c r="C57" s="2"/>
      <c r="D57" s="1"/>
    </row>
    <row r="58" spans="1:4" ht="15">
      <c r="A58" s="1"/>
      <c r="B58" s="2"/>
      <c r="C58" s="2"/>
      <c r="D58" s="1"/>
    </row>
    <row r="59" spans="1:4" ht="15">
      <c r="A59" s="1"/>
      <c r="B59" s="2"/>
      <c r="C59" s="2"/>
      <c r="D59" s="1"/>
    </row>
    <row r="60" spans="1:4" ht="15">
      <c r="A60" s="1"/>
      <c r="B60" s="2"/>
      <c r="C60" s="2"/>
      <c r="D60" s="1"/>
    </row>
    <row r="61" spans="1:4" ht="15">
      <c r="A61" s="1"/>
      <c r="B61" s="2"/>
      <c r="C61" s="2"/>
      <c r="D61" s="1"/>
    </row>
    <row r="62" spans="1:4" ht="15">
      <c r="A62" s="1"/>
      <c r="B62" s="2"/>
      <c r="C62" s="2"/>
      <c r="D62" s="1"/>
    </row>
    <row r="63" spans="1:4" ht="15">
      <c r="A63" s="1"/>
      <c r="B63" s="2"/>
      <c r="C63" s="2"/>
      <c r="D63" s="1"/>
    </row>
    <row r="64" spans="2:4" ht="15">
      <c r="B64" s="2"/>
      <c r="C64" s="2"/>
      <c r="D64" s="1"/>
    </row>
    <row r="65" spans="2:4" ht="15">
      <c r="B65" s="2"/>
      <c r="C65" s="2"/>
      <c r="D65" s="1"/>
    </row>
    <row r="66" spans="2:4" ht="15">
      <c r="B66" s="2"/>
      <c r="C66" s="2"/>
      <c r="D66" s="1"/>
    </row>
    <row r="67" spans="1:4" ht="15">
      <c r="A67" s="1"/>
      <c r="B67" s="2"/>
      <c r="C67" s="2"/>
      <c r="D67" s="1"/>
    </row>
    <row r="68" spans="1:4" ht="15">
      <c r="A68" s="1"/>
      <c r="B68" s="2"/>
      <c r="C68" s="2"/>
      <c r="D68" s="1"/>
    </row>
    <row r="69" spans="1:4" ht="15">
      <c r="A69" s="1"/>
      <c r="B69" s="2"/>
      <c r="C69" s="2"/>
      <c r="D69" s="1"/>
    </row>
    <row r="70" spans="1:4" ht="15">
      <c r="A70" s="1"/>
      <c r="B70" s="2"/>
      <c r="C70" s="2"/>
      <c r="D70" s="1"/>
    </row>
    <row r="71" spans="1:4" ht="15">
      <c r="A71" s="1"/>
      <c r="B71" s="2"/>
      <c r="C71" s="2"/>
      <c r="D71" s="1"/>
    </row>
    <row r="72" spans="1:4" ht="15">
      <c r="A72" s="1"/>
      <c r="B72" s="2"/>
      <c r="C72" s="2"/>
      <c r="D72" s="1"/>
    </row>
    <row r="73" spans="1:4" ht="15">
      <c r="A73" s="1"/>
      <c r="B73" s="2"/>
      <c r="C73" s="2"/>
      <c r="D73" s="1"/>
    </row>
    <row r="74" spans="1:4" ht="15">
      <c r="A74" s="1"/>
      <c r="B74" s="2"/>
      <c r="C74" s="2"/>
      <c r="D74" s="1"/>
    </row>
    <row r="75" spans="1:4" ht="15">
      <c r="A75" s="1"/>
      <c r="B75" s="2"/>
      <c r="C75" s="2"/>
      <c r="D75" s="1"/>
    </row>
    <row r="76" spans="1:4" ht="15">
      <c r="A76" s="1"/>
      <c r="B76" s="2"/>
      <c r="C76" s="2"/>
      <c r="D76" s="1"/>
    </row>
    <row r="77" spans="1:4" ht="15">
      <c r="A77" s="1"/>
      <c r="B77" s="2"/>
      <c r="C77" s="2"/>
      <c r="D77" s="1"/>
    </row>
    <row r="78" spans="1:4" ht="15">
      <c r="A78" s="1"/>
      <c r="B78" s="2"/>
      <c r="C78" s="2"/>
      <c r="D78" s="1"/>
    </row>
    <row r="79" spans="1:4" ht="15">
      <c r="A79" s="1"/>
      <c r="B79" s="2"/>
      <c r="C79" s="2"/>
      <c r="D79" s="1"/>
    </row>
    <row r="80" spans="1:4" ht="15">
      <c r="A80" s="1"/>
      <c r="B80" s="2"/>
      <c r="C80" s="2"/>
      <c r="D80" s="1"/>
    </row>
    <row r="81" spans="1:4" ht="15">
      <c r="A81" s="1"/>
      <c r="B81" s="2"/>
      <c r="C81" s="2"/>
      <c r="D81" s="1"/>
    </row>
    <row r="82" spans="1:4" ht="15">
      <c r="A82" s="1"/>
      <c r="B82" s="2"/>
      <c r="C82" s="2"/>
      <c r="D82" s="1"/>
    </row>
    <row r="83" spans="1:4" ht="15">
      <c r="A83" s="1"/>
      <c r="B83" s="2"/>
      <c r="C83" s="2"/>
      <c r="D83" s="1"/>
    </row>
    <row r="84" spans="1:4" ht="15">
      <c r="A84" s="1"/>
      <c r="B84" s="2"/>
      <c r="C84" s="2"/>
      <c r="D84" s="1"/>
    </row>
    <row r="85" spans="1:4" ht="15">
      <c r="A85" s="1"/>
      <c r="B85" s="2"/>
      <c r="C85" s="2"/>
      <c r="D85" s="1"/>
    </row>
    <row r="86" spans="1:4" ht="15">
      <c r="A86" s="1"/>
      <c r="B86" s="2"/>
      <c r="C86" s="2"/>
      <c r="D86" s="1"/>
    </row>
    <row r="87" spans="1:4" ht="15">
      <c r="A87" s="1"/>
      <c r="B87" s="2"/>
      <c r="C87" s="2"/>
      <c r="D87" s="1"/>
    </row>
    <row r="88" spans="1:4" ht="15">
      <c r="A88" s="1"/>
      <c r="B88" s="2"/>
      <c r="C88" s="2"/>
      <c r="D88" s="1"/>
    </row>
    <row r="89" spans="1:4" ht="15">
      <c r="A89" s="1"/>
      <c r="B89" s="2"/>
      <c r="C89" s="2"/>
      <c r="D89" s="1"/>
    </row>
    <row r="90" spans="1:4" ht="15">
      <c r="A90" s="1"/>
      <c r="B90" s="2"/>
      <c r="C90" s="2"/>
      <c r="D90" s="1"/>
    </row>
    <row r="91" spans="1:4" ht="15">
      <c r="A91" s="1"/>
      <c r="B91" s="2"/>
      <c r="C91" s="2"/>
      <c r="D91" s="1"/>
    </row>
    <row r="92" spans="1:4" ht="15">
      <c r="A92" s="1"/>
      <c r="B92" s="2"/>
      <c r="C92" s="2"/>
      <c r="D92" s="1"/>
    </row>
    <row r="93" spans="1:4" ht="15">
      <c r="A93" s="1"/>
      <c r="B93" s="2"/>
      <c r="C93" s="2"/>
      <c r="D93" s="1"/>
    </row>
    <row r="94" spans="1:4" ht="15">
      <c r="A94" s="1"/>
      <c r="B94" s="2"/>
      <c r="C94" s="2"/>
      <c r="D94" s="1"/>
    </row>
    <row r="95" spans="1:4" ht="15">
      <c r="A95" s="1"/>
      <c r="B95" s="2"/>
      <c r="C95" s="2"/>
      <c r="D95" s="1"/>
    </row>
    <row r="96" spans="1:4" ht="15">
      <c r="A96" s="1"/>
      <c r="B96" s="2"/>
      <c r="C96" s="2"/>
      <c r="D96" s="1"/>
    </row>
    <row r="97" spans="1:4" ht="15">
      <c r="A97" s="1"/>
      <c r="B97" s="2"/>
      <c r="C97" s="2"/>
      <c r="D97" s="1"/>
    </row>
    <row r="98" spans="1:4" ht="15">
      <c r="A98" s="1"/>
      <c r="B98" s="2"/>
      <c r="C98" s="2"/>
      <c r="D98" s="1"/>
    </row>
    <row r="99" spans="1:4" ht="15">
      <c r="A99" s="1"/>
      <c r="B99" s="2"/>
      <c r="C99" s="2"/>
      <c r="D99" s="1"/>
    </row>
    <row r="100" spans="1:4" ht="15">
      <c r="A100" s="1"/>
      <c r="B100" s="2"/>
      <c r="C100" s="2"/>
      <c r="D100" s="1"/>
    </row>
    <row r="101" spans="1:4" ht="15">
      <c r="A101" s="1"/>
      <c r="B101" s="2"/>
      <c r="C101" s="2"/>
      <c r="D101" s="1"/>
    </row>
    <row r="102" spans="1:4" ht="15">
      <c r="A102" s="1"/>
      <c r="B102" s="2"/>
      <c r="C102" s="2"/>
      <c r="D102" s="1"/>
    </row>
    <row r="103" spans="1:4" ht="15">
      <c r="A103" s="1"/>
      <c r="B103" s="2"/>
      <c r="C103" s="2"/>
      <c r="D103" s="1"/>
    </row>
    <row r="104" spans="1:4" ht="15">
      <c r="A104" s="1"/>
      <c r="B104" s="2"/>
      <c r="C104" s="2"/>
      <c r="D104" s="1"/>
    </row>
    <row r="105" spans="1:4" ht="15">
      <c r="A105" s="1"/>
      <c r="B105" s="2"/>
      <c r="C105" s="2"/>
      <c r="D105" s="1"/>
    </row>
    <row r="106" spans="1:4" ht="15">
      <c r="A106" s="1"/>
      <c r="B106" s="2"/>
      <c r="C106" s="2"/>
      <c r="D106" s="1"/>
    </row>
    <row r="107" spans="1:4" ht="15">
      <c r="A107" s="1"/>
      <c r="B107" s="2"/>
      <c r="C107" s="2"/>
      <c r="D107" s="1"/>
    </row>
    <row r="108" spans="1:4" ht="15">
      <c r="A108" s="1"/>
      <c r="B108" s="2"/>
      <c r="C108" s="2"/>
      <c r="D108" s="1"/>
    </row>
    <row r="109" spans="1:4" ht="15">
      <c r="A109" s="1"/>
      <c r="B109" s="2"/>
      <c r="C109" s="2"/>
      <c r="D109" s="1"/>
    </row>
    <row r="110" spans="1:4" ht="15">
      <c r="A110" s="1"/>
      <c r="B110" s="2"/>
      <c r="C110" s="2"/>
      <c r="D110" s="1"/>
    </row>
    <row r="111" spans="1:4" ht="15">
      <c r="A111" s="1"/>
      <c r="B111" s="2"/>
      <c r="C111" s="2"/>
      <c r="D111" s="1"/>
    </row>
    <row r="112" spans="1:4" ht="15">
      <c r="A112" s="1"/>
      <c r="B112" s="2"/>
      <c r="C112" s="2"/>
      <c r="D112" s="1"/>
    </row>
    <row r="113" spans="1:4" ht="15">
      <c r="A113" s="1"/>
      <c r="B113" s="2"/>
      <c r="C113" s="2"/>
      <c r="D113" s="1"/>
    </row>
    <row r="114" spans="1:4" ht="15">
      <c r="A114" s="1"/>
      <c r="B114" s="2"/>
      <c r="C114" s="2"/>
      <c r="D114" s="1"/>
    </row>
    <row r="115" spans="1:4" ht="15">
      <c r="A115" s="1"/>
      <c r="B115" s="2"/>
      <c r="C115" s="2"/>
      <c r="D115" s="1"/>
    </row>
    <row r="116" spans="1:4" ht="15">
      <c r="A116" s="1"/>
      <c r="B116" s="2"/>
      <c r="C116" s="2"/>
      <c r="D116" s="1"/>
    </row>
    <row r="117" spans="1:4" ht="15">
      <c r="A117" s="1"/>
      <c r="B117" s="2"/>
      <c r="C117" s="2"/>
      <c r="D117" s="1"/>
    </row>
    <row r="118" spans="1:4" ht="15">
      <c r="A118" s="1"/>
      <c r="B118" s="2"/>
      <c r="C118" s="2"/>
      <c r="D118" s="1"/>
    </row>
    <row r="119" spans="1:4" ht="15">
      <c r="A119" s="1"/>
      <c r="B119" s="2"/>
      <c r="C119" s="2"/>
      <c r="D119" s="1"/>
    </row>
    <row r="120" spans="1:4" ht="15">
      <c r="A120" s="1"/>
      <c r="B120" s="2"/>
      <c r="C120" s="2"/>
      <c r="D120" s="1"/>
    </row>
    <row r="121" spans="1:4" ht="15">
      <c r="A121" s="1"/>
      <c r="B121" s="2"/>
      <c r="C121" s="2"/>
      <c r="D121" s="1"/>
    </row>
    <row r="122" spans="1:4" ht="15">
      <c r="A122" s="1"/>
      <c r="B122" s="2"/>
      <c r="C122" s="2"/>
      <c r="D122" s="1"/>
    </row>
    <row r="123" spans="1:4" ht="15">
      <c r="A123" s="1"/>
      <c r="B123" s="2"/>
      <c r="C123" s="2"/>
      <c r="D123" s="1"/>
    </row>
    <row r="124" spans="1:4" ht="15">
      <c r="A124" s="1"/>
      <c r="B124" s="2"/>
      <c r="C124" s="2"/>
      <c r="D124" s="1"/>
    </row>
    <row r="125" spans="1:4" ht="15">
      <c r="A125" s="1"/>
      <c r="B125" s="2"/>
      <c r="C125" s="2"/>
      <c r="D125" s="1"/>
    </row>
    <row r="126" spans="1:4" ht="15">
      <c r="A126" s="1"/>
      <c r="B126" s="2"/>
      <c r="C126" s="2"/>
      <c r="D126" s="1"/>
    </row>
    <row r="127" spans="1:4" ht="15">
      <c r="A127" s="1"/>
      <c r="B127" s="2"/>
      <c r="C127" s="2"/>
      <c r="D127" s="1"/>
    </row>
    <row r="128" spans="1:4" ht="15">
      <c r="A128" s="1"/>
      <c r="B128" s="2"/>
      <c r="C128" s="2"/>
      <c r="D128" s="1"/>
    </row>
    <row r="129" spans="1:4" ht="15">
      <c r="A129" s="1"/>
      <c r="B129" s="2"/>
      <c r="C129" s="2"/>
      <c r="D129" s="1"/>
    </row>
    <row r="130" spans="1:4" ht="15">
      <c r="A130" s="1"/>
      <c r="B130" s="2"/>
      <c r="C130" s="2"/>
      <c r="D130" s="1"/>
    </row>
    <row r="131" spans="1:4" ht="15">
      <c r="A131" s="1"/>
      <c r="B131" s="2"/>
      <c r="C131" s="2"/>
      <c r="D131" s="1"/>
    </row>
    <row r="132" spans="1:4" ht="15">
      <c r="A132" s="1"/>
      <c r="B132" s="2"/>
      <c r="C132" s="2"/>
      <c r="D132" s="1"/>
    </row>
    <row r="133" spans="1:4" ht="15">
      <c r="A133" s="1"/>
      <c r="B133" s="2"/>
      <c r="C133" s="2"/>
      <c r="D133" s="1"/>
    </row>
    <row r="134" spans="1:4" ht="15">
      <c r="A134" s="1"/>
      <c r="B134" s="2"/>
      <c r="C134" s="2"/>
      <c r="D134" s="1"/>
    </row>
    <row r="135" spans="1:4" ht="15">
      <c r="A135" s="1"/>
      <c r="B135" s="2"/>
      <c r="C135" s="2"/>
      <c r="D135" s="1"/>
    </row>
    <row r="136" spans="1:4" ht="15">
      <c r="A136" s="1"/>
      <c r="B136" s="2"/>
      <c r="C136" s="2"/>
      <c r="D136" s="1"/>
    </row>
    <row r="137" spans="1:4" ht="15">
      <c r="A137" s="1"/>
      <c r="B137" s="2"/>
      <c r="C137" s="2"/>
      <c r="D137" s="1"/>
    </row>
    <row r="138" spans="1:4" ht="15">
      <c r="A138" s="1"/>
      <c r="B138" s="2"/>
      <c r="C138" s="2"/>
      <c r="D138" s="1"/>
    </row>
    <row r="139" spans="1:4" ht="15">
      <c r="A139" s="1"/>
      <c r="B139" s="2"/>
      <c r="C139" s="2"/>
      <c r="D139" s="1"/>
    </row>
    <row r="140" spans="1:4" ht="15">
      <c r="A140" s="1"/>
      <c r="B140" s="2"/>
      <c r="C140" s="2"/>
      <c r="D140" s="1"/>
    </row>
    <row r="141" spans="1:4" ht="15">
      <c r="A141" s="1"/>
      <c r="B141" s="2"/>
      <c r="C141" s="2"/>
      <c r="D141" s="1"/>
    </row>
    <row r="142" spans="1:4" ht="15">
      <c r="A142" s="1"/>
      <c r="B142" s="2"/>
      <c r="C142" s="2"/>
      <c r="D142" s="1"/>
    </row>
    <row r="143" spans="1:4" ht="15">
      <c r="A143" s="1"/>
      <c r="B143" s="2"/>
      <c r="C143" s="2"/>
      <c r="D143" s="1"/>
    </row>
    <row r="144" spans="1:4" ht="15">
      <c r="A144" s="1"/>
      <c r="B144" s="2"/>
      <c r="C144" s="2"/>
      <c r="D144" s="1"/>
    </row>
    <row r="145" spans="1:4" ht="15">
      <c r="A145" s="1"/>
      <c r="B145" s="2"/>
      <c r="C145" s="2"/>
      <c r="D145" s="1"/>
    </row>
    <row r="146" spans="1:4" ht="15">
      <c r="A146" s="1"/>
      <c r="B146" s="2"/>
      <c r="C146" s="2"/>
      <c r="D146" s="1"/>
    </row>
    <row r="147" spans="1:4" ht="15">
      <c r="A147" s="1"/>
      <c r="B147" s="2"/>
      <c r="C147" s="2"/>
      <c r="D147" s="1"/>
    </row>
  </sheetData>
  <sheetProtection/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tbr</cp:lastModifiedBy>
  <cp:lastPrinted>2009-03-29T11:59:03Z</cp:lastPrinted>
  <dcterms:created xsi:type="dcterms:W3CDTF">2005-02-22T09:01:15Z</dcterms:created>
  <dcterms:modified xsi:type="dcterms:W3CDTF">2009-03-30T13:36:09Z</dcterms:modified>
  <cp:category/>
  <cp:version/>
  <cp:contentType/>
  <cp:contentStatus/>
</cp:coreProperties>
</file>