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мб" sheetId="1" r:id="rId1"/>
    <sheet name="жб" sheetId="2" r:id="rId2"/>
  </sheets>
  <definedNames/>
  <calcPr fullCalcOnLoad="1"/>
</workbook>
</file>

<file path=xl/sharedStrings.xml><?xml version="1.0" encoding="utf-8"?>
<sst xmlns="http://schemas.openxmlformats.org/spreadsheetml/2006/main" count="340" uniqueCount="116">
  <si>
    <t>Открытый чемпионат Рязанской области по скалолазанию, 2011г.</t>
  </si>
  <si>
    <t>Итоговый протокол</t>
  </si>
  <si>
    <t>Боулдеринг</t>
  </si>
  <si>
    <t>женщины</t>
  </si>
  <si>
    <t>г.Рязань, скалодром РУК, 10-11 декабря 2011г.</t>
  </si>
  <si>
    <t>№</t>
  </si>
  <si>
    <t>ФИО</t>
  </si>
  <si>
    <t>год рожд.</t>
  </si>
  <si>
    <t>команда</t>
  </si>
  <si>
    <t>разряд</t>
  </si>
  <si>
    <t>Квалификация</t>
  </si>
  <si>
    <t>Полуфинал</t>
  </si>
  <si>
    <t>Финал</t>
  </si>
  <si>
    <t>место</t>
  </si>
  <si>
    <t>трасса1</t>
  </si>
  <si>
    <t>трасса 2</t>
  </si>
  <si>
    <t>трасса 3</t>
  </si>
  <si>
    <t>трасса 4</t>
  </si>
  <si>
    <t>трасса 5</t>
  </si>
  <si>
    <t>трасса 6</t>
  </si>
  <si>
    <t>трасса 7</t>
  </si>
  <si>
    <t>трасса 8</t>
  </si>
  <si>
    <t>трасса 9</t>
  </si>
  <si>
    <t>трасса 10</t>
  </si>
  <si>
    <t>трасса 11</t>
  </si>
  <si>
    <t>трасса 12</t>
  </si>
  <si>
    <t>ИТОГ</t>
  </si>
  <si>
    <t>трасса2</t>
  </si>
  <si>
    <t>трасса3</t>
  </si>
  <si>
    <t>трасса4</t>
  </si>
  <si>
    <t>трасса5</t>
  </si>
  <si>
    <t>бонус</t>
  </si>
  <si>
    <t>TOP</t>
  </si>
  <si>
    <t>ТОР</t>
  </si>
  <si>
    <t>ТОP</t>
  </si>
  <si>
    <t>попытки</t>
  </si>
  <si>
    <t>Воронцова Ольга</t>
  </si>
  <si>
    <t>Москва</t>
  </si>
  <si>
    <t>б/р</t>
  </si>
  <si>
    <t>Терентьева Юлия</t>
  </si>
  <si>
    <t>Красноярск</t>
  </si>
  <si>
    <t>Псарёва Анна</t>
  </si>
  <si>
    <t>Калуга</t>
  </si>
  <si>
    <t>Добровольская Наталья</t>
  </si>
  <si>
    <t>Уткина Татьяна</t>
  </si>
  <si>
    <t>Лично</t>
  </si>
  <si>
    <t>Чорняк Анна</t>
  </si>
  <si>
    <t>Москва Опоссумы</t>
  </si>
  <si>
    <t>Дубинец Ольга</t>
  </si>
  <si>
    <t>Топоркова Дарья</t>
  </si>
  <si>
    <t>Рязань</t>
  </si>
  <si>
    <t>Водолажская Лилия</t>
  </si>
  <si>
    <t>Лопухина Ольга</t>
  </si>
  <si>
    <t>Иванова Екатерина</t>
  </si>
  <si>
    <t>Коты-хомяки</t>
  </si>
  <si>
    <t>Фомина Анастасия</t>
  </si>
  <si>
    <t>Элконина Дина</t>
  </si>
  <si>
    <t>Бесчастнова Юлия</t>
  </si>
  <si>
    <t>Москва ак МГУ</t>
  </si>
  <si>
    <t>Бороздина Анна</t>
  </si>
  <si>
    <t>Москва Мускатель</t>
  </si>
  <si>
    <t>Бектемисова Виктория</t>
  </si>
  <si>
    <t>Бутвинова Анна</t>
  </si>
  <si>
    <t>Притыкина Татьяна</t>
  </si>
  <si>
    <t>Грищенко Дарья</t>
  </si>
  <si>
    <t>Москва Норд</t>
  </si>
  <si>
    <t>Иванова Марина</t>
  </si>
  <si>
    <t>Сухова Анна</t>
  </si>
  <si>
    <t>Лушина Наталья</t>
  </si>
  <si>
    <t>Новикова Дарья</t>
  </si>
  <si>
    <t>Артемова Анна</t>
  </si>
  <si>
    <t>год рождения</t>
  </si>
  <si>
    <t>Место</t>
  </si>
  <si>
    <t>Воробьев Валерий</t>
  </si>
  <si>
    <t>МС</t>
  </si>
  <si>
    <t>Назаров Вячеслав</t>
  </si>
  <si>
    <t>Москва, СДЮШОР 24</t>
  </si>
  <si>
    <t>Старцев Владимир</t>
  </si>
  <si>
    <t>Москва Скалатория</t>
  </si>
  <si>
    <t>Ериков Алексей</t>
  </si>
  <si>
    <t>КМС</t>
  </si>
  <si>
    <t>Монин Константин</t>
  </si>
  <si>
    <t>Фомин Роман</t>
  </si>
  <si>
    <t>Юркин Александр</t>
  </si>
  <si>
    <t>Москва Демченко</t>
  </si>
  <si>
    <t>Воронцов Михаил</t>
  </si>
  <si>
    <t>Дроздов Алексей</t>
  </si>
  <si>
    <t>Топорков Александр</t>
  </si>
  <si>
    <t>Сусоров Степан</t>
  </si>
  <si>
    <t>Крымов Алексей</t>
  </si>
  <si>
    <t>Москва СкалаСити</t>
  </si>
  <si>
    <t>Гусев Алексей</t>
  </si>
  <si>
    <t>Новиков Анатолий</t>
  </si>
  <si>
    <t>лично</t>
  </si>
  <si>
    <t>Дорофеев Александр</t>
  </si>
  <si>
    <t>Громов Владимир</t>
  </si>
  <si>
    <t>Трунов Виктор</t>
  </si>
  <si>
    <t>Власенко Павел</t>
  </si>
  <si>
    <t>Борзов Андрей</t>
  </si>
  <si>
    <t>Бороздин Дмитрий</t>
  </si>
  <si>
    <t>Минин Андрей</t>
  </si>
  <si>
    <t>Мосва  Норд</t>
  </si>
  <si>
    <t>Турбин Николай</t>
  </si>
  <si>
    <t>Соников Максим</t>
  </si>
  <si>
    <t>Бокач Анатолий</t>
  </si>
  <si>
    <t>Зенов Николай</t>
  </si>
  <si>
    <t>Шагаев Игорь</t>
  </si>
  <si>
    <t>Баринов Сергей</t>
  </si>
  <si>
    <t>Ямчук Данила</t>
  </si>
  <si>
    <t>Bozeman</t>
  </si>
  <si>
    <t>Морозов Александр</t>
  </si>
  <si>
    <t>мужчины</t>
  </si>
  <si>
    <t>Гл. судья           ___________________</t>
  </si>
  <si>
    <t>Гл. секретарь     ___________________</t>
  </si>
  <si>
    <t>Воинов Ю.И.</t>
  </si>
  <si>
    <t>Воинова Н.В.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</si>
</sst>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2"/>
  <sheetViews>
    <sheetView tabSelected="1" zoomScalePageLayoutView="0" workbookViewId="0" topLeftCell="K1">
      <selection activeCell="AH20" sqref="AH20"/>
    </sheetView>
  </sheetViews>
  <sheetFormatPr defaultColWidth="9.00390625" defaultRowHeight="12.75"/>
  <cols>
    <col min="1" max="1" width="5.75390625" style="0" customWidth="1"/>
    <col min="2" max="2" width="22.00390625" style="0" bestFit="1" customWidth="1"/>
    <col min="3" max="3" width="17.00390625" style="0" bestFit="1" customWidth="1"/>
    <col min="4" max="4" width="20.125" style="0" bestFit="1" customWidth="1"/>
    <col min="5" max="5" width="7.00390625" style="0" bestFit="1" customWidth="1"/>
    <col min="6" max="6" width="6.00390625" style="0" bestFit="1" customWidth="1"/>
    <col min="7" max="7" width="4.75390625" style="0" bestFit="1" customWidth="1"/>
    <col min="8" max="8" width="6.00390625" style="0" bestFit="1" customWidth="1"/>
    <col min="9" max="9" width="4.75390625" style="0" bestFit="1" customWidth="1"/>
    <col min="10" max="10" width="6.00390625" style="0" bestFit="1" customWidth="1"/>
    <col min="11" max="11" width="4.75390625" style="0" bestFit="1" customWidth="1"/>
    <col min="12" max="12" width="6.00390625" style="0" bestFit="1" customWidth="1"/>
    <col min="13" max="13" width="4.75390625" style="0" bestFit="1" customWidth="1"/>
    <col min="14" max="14" width="6.00390625" style="0" bestFit="1" customWidth="1"/>
    <col min="15" max="15" width="4.75390625" style="0" bestFit="1" customWidth="1"/>
    <col min="16" max="16" width="6.00390625" style="0" bestFit="1" customWidth="1"/>
    <col min="17" max="17" width="4.75390625" style="0" bestFit="1" customWidth="1"/>
    <col min="18" max="18" width="6.00390625" style="0" bestFit="1" customWidth="1"/>
    <col min="19" max="19" width="4.75390625" style="0" bestFit="1" customWidth="1"/>
    <col min="20" max="20" width="6.00390625" style="0" bestFit="1" customWidth="1"/>
    <col min="21" max="21" width="4.75390625" style="0" bestFit="1" customWidth="1"/>
    <col min="22" max="22" width="6.00390625" style="0" bestFit="1" customWidth="1"/>
    <col min="23" max="23" width="4.75390625" style="0" bestFit="1" customWidth="1"/>
    <col min="24" max="24" width="6.00390625" style="0" bestFit="1" customWidth="1"/>
    <col min="25" max="25" width="4.75390625" style="0" bestFit="1" customWidth="1"/>
    <col min="26" max="26" width="6.00390625" style="0" bestFit="1" customWidth="1"/>
    <col min="27" max="27" width="4.75390625" style="0" bestFit="1" customWidth="1"/>
    <col min="28" max="28" width="6.00390625" style="0" bestFit="1" customWidth="1"/>
    <col min="29" max="30" width="4.75390625" style="0" bestFit="1" customWidth="1"/>
    <col min="31" max="32" width="6.00390625" style="0" bestFit="1" customWidth="1"/>
    <col min="33" max="33" width="4.75390625" style="0" bestFit="1" customWidth="1"/>
    <col min="34" max="34" width="6.00390625" style="0" bestFit="1" customWidth="1"/>
    <col min="35" max="35" width="4.75390625" style="0" bestFit="1" customWidth="1"/>
    <col min="36" max="36" width="6.00390625" style="0" bestFit="1" customWidth="1"/>
    <col min="37" max="37" width="4.75390625" style="0" bestFit="1" customWidth="1"/>
    <col min="38" max="38" width="6.00390625" style="0" bestFit="1" customWidth="1"/>
    <col min="39" max="39" width="4.75390625" style="0" bestFit="1" customWidth="1"/>
    <col min="40" max="40" width="6.00390625" style="0" bestFit="1" customWidth="1"/>
    <col min="41" max="41" width="4.75390625" style="0" bestFit="1" customWidth="1"/>
    <col min="42" max="42" width="4.75390625" style="0" customWidth="1"/>
    <col min="43" max="43" width="7.875" style="0" bestFit="1" customWidth="1"/>
    <col min="44" max="44" width="6.00390625" style="0" bestFit="1" customWidth="1"/>
    <col min="45" max="45" width="7.875" style="0" bestFit="1" customWidth="1"/>
    <col min="46" max="46" width="6.00390625" style="0" bestFit="1" customWidth="1"/>
    <col min="47" max="47" width="4.75390625" style="0" bestFit="1" customWidth="1"/>
    <col min="48" max="48" width="6.00390625" style="0" bestFit="1" customWidth="1"/>
    <col min="49" max="49" width="4.75390625" style="0" bestFit="1" customWidth="1"/>
    <col min="50" max="50" width="6.00390625" style="0" bestFit="1" customWidth="1"/>
    <col min="51" max="51" width="4.75390625" style="0" bestFit="1" customWidth="1"/>
    <col min="52" max="52" width="6.00390625" style="0" bestFit="1" customWidth="1"/>
    <col min="53" max="54" width="4.75390625" style="0" bestFit="1" customWidth="1"/>
    <col min="55" max="55" width="7.875" style="0" bestFit="1" customWidth="1"/>
    <col min="56" max="56" width="6.00390625" style="0" bestFit="1" customWidth="1"/>
    <col min="57" max="57" width="7.875" style="0" bestFit="1" customWidth="1"/>
    <col min="58" max="58" width="6.25390625" style="0" bestFit="1" customWidth="1"/>
  </cols>
  <sheetData>
    <row r="1" spans="1:15" ht="26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45" ht="15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.75">
      <c r="A4" s="48" t="s">
        <v>111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6:45" ht="15.75"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.75">
      <c r="A6" t="s">
        <v>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58" ht="12.75">
      <c r="A7" s="32" t="s">
        <v>5</v>
      </c>
      <c r="B7" s="35" t="s">
        <v>6</v>
      </c>
      <c r="C7" s="38" t="s">
        <v>8</v>
      </c>
      <c r="D7" s="35" t="s">
        <v>71</v>
      </c>
      <c r="E7" s="35" t="s">
        <v>9</v>
      </c>
      <c r="F7" s="27" t="s">
        <v>10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27" t="s">
        <v>11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9"/>
      <c r="AT7" s="27" t="s">
        <v>12</v>
      </c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43" t="s">
        <v>72</v>
      </c>
    </row>
    <row r="8" spans="1:58" ht="12.75" customHeight="1">
      <c r="A8" s="33"/>
      <c r="B8" s="36"/>
      <c r="C8" s="39"/>
      <c r="D8" s="36"/>
      <c r="E8" s="36"/>
      <c r="F8" s="41" t="s">
        <v>14</v>
      </c>
      <c r="G8" s="42"/>
      <c r="H8" s="30" t="s">
        <v>15</v>
      </c>
      <c r="I8" s="31"/>
      <c r="J8" s="30" t="s">
        <v>16</v>
      </c>
      <c r="K8" s="31"/>
      <c r="L8" s="30" t="s">
        <v>17</v>
      </c>
      <c r="M8" s="31"/>
      <c r="N8" s="30" t="s">
        <v>18</v>
      </c>
      <c r="O8" s="31"/>
      <c r="P8" s="30" t="s">
        <v>19</v>
      </c>
      <c r="Q8" s="31"/>
      <c r="R8" s="30" t="s">
        <v>20</v>
      </c>
      <c r="S8" s="31"/>
      <c r="T8" s="30" t="s">
        <v>21</v>
      </c>
      <c r="U8" s="31"/>
      <c r="V8" s="30" t="s">
        <v>22</v>
      </c>
      <c r="W8" s="31"/>
      <c r="X8" s="30" t="s">
        <v>23</v>
      </c>
      <c r="Y8" s="31"/>
      <c r="Z8" s="30" t="s">
        <v>24</v>
      </c>
      <c r="AA8" s="31"/>
      <c r="AB8" s="30" t="s">
        <v>25</v>
      </c>
      <c r="AC8" s="31"/>
      <c r="AD8" s="30" t="s">
        <v>26</v>
      </c>
      <c r="AE8" s="31"/>
      <c r="AF8" s="41" t="s">
        <v>14</v>
      </c>
      <c r="AG8" s="42"/>
      <c r="AH8" s="41" t="s">
        <v>27</v>
      </c>
      <c r="AI8" s="42"/>
      <c r="AJ8" s="41" t="s">
        <v>28</v>
      </c>
      <c r="AK8" s="42"/>
      <c r="AL8" s="41" t="s">
        <v>29</v>
      </c>
      <c r="AM8" s="42"/>
      <c r="AN8" s="41" t="s">
        <v>30</v>
      </c>
      <c r="AO8" s="42"/>
      <c r="AP8" s="30" t="s">
        <v>26</v>
      </c>
      <c r="AQ8" s="46"/>
      <c r="AR8" s="46"/>
      <c r="AS8" s="31"/>
      <c r="AT8" s="41" t="s">
        <v>14</v>
      </c>
      <c r="AU8" s="42"/>
      <c r="AV8" s="41" t="s">
        <v>27</v>
      </c>
      <c r="AW8" s="42"/>
      <c r="AX8" s="41" t="s">
        <v>28</v>
      </c>
      <c r="AY8" s="42"/>
      <c r="AZ8" s="41" t="s">
        <v>29</v>
      </c>
      <c r="BA8" s="42"/>
      <c r="BB8" s="30" t="s">
        <v>26</v>
      </c>
      <c r="BC8" s="46"/>
      <c r="BD8" s="46"/>
      <c r="BE8" s="31"/>
      <c r="BF8" s="44"/>
    </row>
    <row r="9" spans="1:58" ht="12.75">
      <c r="A9" s="34"/>
      <c r="B9" s="37"/>
      <c r="C9" s="40"/>
      <c r="D9" s="37"/>
      <c r="E9" s="37"/>
      <c r="F9" s="9" t="s">
        <v>31</v>
      </c>
      <c r="G9" s="9" t="s">
        <v>32</v>
      </c>
      <c r="H9" s="9" t="s">
        <v>31</v>
      </c>
      <c r="I9" s="9" t="s">
        <v>32</v>
      </c>
      <c r="J9" s="9" t="s">
        <v>31</v>
      </c>
      <c r="K9" s="9" t="s">
        <v>32</v>
      </c>
      <c r="L9" s="9" t="s">
        <v>31</v>
      </c>
      <c r="M9" s="9" t="s">
        <v>32</v>
      </c>
      <c r="N9" s="9" t="s">
        <v>31</v>
      </c>
      <c r="O9" s="9" t="s">
        <v>32</v>
      </c>
      <c r="P9" s="9" t="s">
        <v>31</v>
      </c>
      <c r="Q9" s="9" t="s">
        <v>32</v>
      </c>
      <c r="R9" s="9" t="s">
        <v>31</v>
      </c>
      <c r="S9" s="9" t="s">
        <v>32</v>
      </c>
      <c r="T9" s="9" t="s">
        <v>31</v>
      </c>
      <c r="U9" s="9" t="s">
        <v>32</v>
      </c>
      <c r="V9" s="9" t="s">
        <v>31</v>
      </c>
      <c r="W9" s="9" t="s">
        <v>32</v>
      </c>
      <c r="X9" s="9" t="s">
        <v>31</v>
      </c>
      <c r="Y9" s="9" t="s">
        <v>32</v>
      </c>
      <c r="Z9" s="9" t="s">
        <v>31</v>
      </c>
      <c r="AA9" s="9" t="s">
        <v>32</v>
      </c>
      <c r="AB9" s="9" t="s">
        <v>31</v>
      </c>
      <c r="AC9" s="9" t="s">
        <v>32</v>
      </c>
      <c r="AD9" s="10" t="s">
        <v>33</v>
      </c>
      <c r="AE9" s="10" t="s">
        <v>31</v>
      </c>
      <c r="AF9" s="9" t="s">
        <v>31</v>
      </c>
      <c r="AG9" s="9" t="s">
        <v>32</v>
      </c>
      <c r="AH9" s="9" t="s">
        <v>31</v>
      </c>
      <c r="AI9" s="9" t="s">
        <v>32</v>
      </c>
      <c r="AJ9" s="9" t="s">
        <v>31</v>
      </c>
      <c r="AK9" s="9" t="s">
        <v>32</v>
      </c>
      <c r="AL9" s="9" t="s">
        <v>31</v>
      </c>
      <c r="AM9" s="9" t="s">
        <v>32</v>
      </c>
      <c r="AN9" s="9" t="s">
        <v>31</v>
      </c>
      <c r="AO9" s="9" t="s">
        <v>32</v>
      </c>
      <c r="AP9" s="9" t="s">
        <v>34</v>
      </c>
      <c r="AQ9" s="9" t="s">
        <v>35</v>
      </c>
      <c r="AR9" s="9" t="s">
        <v>31</v>
      </c>
      <c r="AS9" s="9" t="s">
        <v>35</v>
      </c>
      <c r="AT9" s="9" t="s">
        <v>31</v>
      </c>
      <c r="AU9" s="9" t="s">
        <v>32</v>
      </c>
      <c r="AV9" s="9" t="s">
        <v>31</v>
      </c>
      <c r="AW9" s="9" t="s">
        <v>32</v>
      </c>
      <c r="AX9" s="9" t="s">
        <v>31</v>
      </c>
      <c r="AY9" s="9" t="s">
        <v>32</v>
      </c>
      <c r="AZ9" s="9" t="s">
        <v>31</v>
      </c>
      <c r="BA9" s="9" t="s">
        <v>32</v>
      </c>
      <c r="BB9" s="9" t="s">
        <v>34</v>
      </c>
      <c r="BC9" s="9" t="s">
        <v>35</v>
      </c>
      <c r="BD9" s="9" t="s">
        <v>31</v>
      </c>
      <c r="BE9" s="9" t="s">
        <v>35</v>
      </c>
      <c r="BF9" s="45"/>
    </row>
    <row r="10" spans="1:58" ht="12.75" customHeight="1">
      <c r="A10" s="14">
        <v>1</v>
      </c>
      <c r="B10" s="24" t="s">
        <v>73</v>
      </c>
      <c r="C10" s="13">
        <v>1982</v>
      </c>
      <c r="D10" s="13" t="s">
        <v>47</v>
      </c>
      <c r="E10" s="13" t="s">
        <v>74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>
        <f aca="true" t="shared" si="0" ref="AD10:AD26">G10+I10+K10+M10+O10+Q10+S10+U10+W10+Y10+AA10+AC10</f>
        <v>12</v>
      </c>
      <c r="AE10">
        <f aca="true" t="shared" si="1" ref="AE10:AE26">F10+H10+J10+L10+N10+P10+R10+T10+V10+X10+Z10+AB10</f>
        <v>12</v>
      </c>
      <c r="AF10" s="5">
        <v>2</v>
      </c>
      <c r="AG10" s="5"/>
      <c r="AH10" s="5">
        <v>1</v>
      </c>
      <c r="AI10" s="5">
        <v>1</v>
      </c>
      <c r="AJ10" s="5">
        <v>1</v>
      </c>
      <c r="AK10" s="5"/>
      <c r="AL10" s="5">
        <v>1</v>
      </c>
      <c r="AM10" s="5">
        <v>1</v>
      </c>
      <c r="AN10" s="5">
        <v>1</v>
      </c>
      <c r="AO10" s="5">
        <v>1</v>
      </c>
      <c r="AP10" s="5">
        <f aca="true" t="shared" si="2" ref="AP10:AP15">IF(ISNUMBER(AG10),1,0)+IF(ISNUMBER(AI10),1,0)+IF(ISNUMBER(AK10),1,0)+IF(ISNUMBER(AM10),1,0)+IF(ISNUMBER(AO10),1,0)</f>
        <v>3</v>
      </c>
      <c r="AQ10" s="5">
        <f aca="true" t="shared" si="3" ref="AQ10:AQ15">IF(ISNUMBER(AG10),AG10,0)+IF(ISNUMBER(AI10),AI10,0)+IF(ISNUMBER(AK10),AK10,0)+IF(ISNUMBER(AM10),AM10,0)+IF(ISNUMBER(AO10),AO10,0)</f>
        <v>3</v>
      </c>
      <c r="AR10" s="5">
        <f aca="true" t="shared" si="4" ref="AR10:AR15">IF(ISNUMBER(AF10),1,0)+IF(ISNUMBER(AH10),1,0)+IF(ISNUMBER(AJ10),1,0)+IF(ISNUMBER(AL10),1,0)+IF(ISNUMBER(AN10),1,0)</f>
        <v>5</v>
      </c>
      <c r="AS10" s="5">
        <f aca="true" t="shared" si="5" ref="AS10:AS15">IF(ISNUMBER(AF10),AF10,0)+IF(ISNUMBER(AH10),AH10,0)+IF(ISNUMBER(AJ10),AJ10,0)+IF(ISNUMBER(AL10),AL10,0)+IF(ISNUMBER(AN10),AN10,0)</f>
        <v>6</v>
      </c>
      <c r="AT10" s="5">
        <v>1</v>
      </c>
      <c r="AU10" s="5">
        <v>3</v>
      </c>
      <c r="AV10" s="5">
        <v>1</v>
      </c>
      <c r="AW10" s="5">
        <v>2</v>
      </c>
      <c r="AX10" s="5">
        <v>1</v>
      </c>
      <c r="AY10" s="5">
        <v>1</v>
      </c>
      <c r="AZ10" s="5">
        <v>1</v>
      </c>
      <c r="BA10" s="5"/>
      <c r="BB10" s="5">
        <f aca="true" t="shared" si="6" ref="BB10:BB15">IF(ISNUMBER(AU10),1,0)+IF(ISNUMBER(AW10),1,0)+IF(ISNUMBER(AY10),1,0)+IF(ISNUMBER(BA10),1,0)</f>
        <v>3</v>
      </c>
      <c r="BC10" s="5">
        <f aca="true" t="shared" si="7" ref="BC10:BC15">IF(ISNUMBER(AU10),AU10,0)+IF(ISNUMBER(AW10),AW10,0)+IF(ISNUMBER(AY10),AY10,0)+IF(ISNUMBER(BA10),BA10,0)</f>
        <v>6</v>
      </c>
      <c r="BD10" s="5">
        <f aca="true" t="shared" si="8" ref="BD10:BD15">IF(ISNUMBER(AT10),1,0)+IF(ISNUMBER(AV10),1,0)+IF(ISNUMBER(AX10),1,0)+IF(ISNUMBER(AZ10),1,0)</f>
        <v>4</v>
      </c>
      <c r="BE10" s="5">
        <f aca="true" t="shared" si="9" ref="BE10:BE15">IF(ISNUMBER(AT10),AT10,0)+IF(ISNUMBER(AV10),AV10,0)+IF(ISNUMBER(AX10),AX10,0)+IF(ISNUMBER(AZ10),AZ10,0)</f>
        <v>4</v>
      </c>
      <c r="BF10" s="14">
        <v>1</v>
      </c>
    </row>
    <row r="11" spans="1:58" ht="12.75">
      <c r="A11" s="14">
        <v>2</v>
      </c>
      <c r="B11" s="14" t="s">
        <v>75</v>
      </c>
      <c r="C11" s="5">
        <v>1991</v>
      </c>
      <c r="D11" s="5" t="s">
        <v>76</v>
      </c>
      <c r="E11" s="5" t="s">
        <v>38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14">
        <f t="shared" si="0"/>
        <v>12</v>
      </c>
      <c r="AE11" s="14">
        <f t="shared" si="1"/>
        <v>12</v>
      </c>
      <c r="AF11" s="5">
        <v>1</v>
      </c>
      <c r="AG11" s="5"/>
      <c r="AH11" s="5">
        <v>1</v>
      </c>
      <c r="AI11" s="5">
        <v>1</v>
      </c>
      <c r="AJ11" s="5">
        <v>1</v>
      </c>
      <c r="AK11" s="5"/>
      <c r="AL11" s="5"/>
      <c r="AM11" s="5"/>
      <c r="AN11" s="5">
        <v>1</v>
      </c>
      <c r="AO11" s="5">
        <v>1</v>
      </c>
      <c r="AP11" s="5">
        <f t="shared" si="2"/>
        <v>2</v>
      </c>
      <c r="AQ11" s="5">
        <f t="shared" si="3"/>
        <v>2</v>
      </c>
      <c r="AR11" s="5">
        <f t="shared" si="4"/>
        <v>4</v>
      </c>
      <c r="AS11" s="5">
        <f t="shared" si="5"/>
        <v>4</v>
      </c>
      <c r="AT11" s="5">
        <v>8</v>
      </c>
      <c r="AU11" s="5"/>
      <c r="AV11" s="5">
        <v>1</v>
      </c>
      <c r="AW11" s="5">
        <v>1</v>
      </c>
      <c r="AX11" s="5">
        <v>1</v>
      </c>
      <c r="AY11" s="5">
        <v>1</v>
      </c>
      <c r="AZ11" s="5">
        <v>3</v>
      </c>
      <c r="BA11" s="5"/>
      <c r="BB11" s="5">
        <f t="shared" si="6"/>
        <v>2</v>
      </c>
      <c r="BC11" s="5">
        <f t="shared" si="7"/>
        <v>2</v>
      </c>
      <c r="BD11" s="5">
        <f t="shared" si="8"/>
        <v>4</v>
      </c>
      <c r="BE11" s="5">
        <f t="shared" si="9"/>
        <v>13</v>
      </c>
      <c r="BF11" s="14">
        <v>2</v>
      </c>
    </row>
    <row r="12" spans="1:58" ht="12.75">
      <c r="A12" s="14">
        <v>3</v>
      </c>
      <c r="B12" s="14" t="s">
        <v>77</v>
      </c>
      <c r="C12" s="5">
        <v>1986</v>
      </c>
      <c r="D12" s="5" t="s">
        <v>78</v>
      </c>
      <c r="E12" s="5">
        <v>3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/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14">
        <f t="shared" si="0"/>
        <v>11</v>
      </c>
      <c r="AE12" s="14">
        <f t="shared" si="1"/>
        <v>12</v>
      </c>
      <c r="AF12" s="5"/>
      <c r="AG12" s="5"/>
      <c r="AH12" s="5">
        <v>1</v>
      </c>
      <c r="AI12" s="5">
        <v>4</v>
      </c>
      <c r="AJ12" s="5">
        <v>5</v>
      </c>
      <c r="AK12" s="5"/>
      <c r="AL12" s="5">
        <v>1</v>
      </c>
      <c r="AM12" s="5">
        <v>1</v>
      </c>
      <c r="AN12" s="5">
        <v>5</v>
      </c>
      <c r="AO12" s="5"/>
      <c r="AP12" s="5">
        <f t="shared" si="2"/>
        <v>2</v>
      </c>
      <c r="AQ12" s="5">
        <f t="shared" si="3"/>
        <v>5</v>
      </c>
      <c r="AR12" s="5">
        <f t="shared" si="4"/>
        <v>4</v>
      </c>
      <c r="AS12" s="5">
        <f t="shared" si="5"/>
        <v>12</v>
      </c>
      <c r="AT12" s="5">
        <v>4</v>
      </c>
      <c r="AU12" s="5"/>
      <c r="AV12" s="5">
        <v>2</v>
      </c>
      <c r="AW12" s="5">
        <v>2</v>
      </c>
      <c r="AX12" s="5"/>
      <c r="AY12" s="5"/>
      <c r="AZ12" s="5">
        <v>2</v>
      </c>
      <c r="BA12" s="5">
        <v>2</v>
      </c>
      <c r="BB12" s="5">
        <f t="shared" si="6"/>
        <v>2</v>
      </c>
      <c r="BC12" s="5">
        <f t="shared" si="7"/>
        <v>4</v>
      </c>
      <c r="BD12" s="5">
        <f t="shared" si="8"/>
        <v>3</v>
      </c>
      <c r="BE12" s="5">
        <f t="shared" si="9"/>
        <v>8</v>
      </c>
      <c r="BF12" s="14">
        <v>3</v>
      </c>
    </row>
    <row r="13" spans="1:58" ht="12.75">
      <c r="A13" s="14">
        <v>4</v>
      </c>
      <c r="B13" s="14" t="s">
        <v>79</v>
      </c>
      <c r="C13" s="5">
        <v>1992</v>
      </c>
      <c r="D13" s="5" t="s">
        <v>47</v>
      </c>
      <c r="E13" s="5" t="s">
        <v>80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/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14">
        <f t="shared" si="0"/>
        <v>11</v>
      </c>
      <c r="AE13" s="14">
        <f t="shared" si="1"/>
        <v>12</v>
      </c>
      <c r="AF13" s="5">
        <v>3</v>
      </c>
      <c r="AG13" s="5"/>
      <c r="AH13" s="5">
        <v>1</v>
      </c>
      <c r="AI13" s="5">
        <v>1</v>
      </c>
      <c r="AJ13" s="5">
        <v>1</v>
      </c>
      <c r="AK13" s="5"/>
      <c r="AL13" s="5">
        <v>3</v>
      </c>
      <c r="AM13" s="5">
        <v>3</v>
      </c>
      <c r="AN13" s="5">
        <v>2</v>
      </c>
      <c r="AO13" s="5">
        <v>3</v>
      </c>
      <c r="AP13" s="5">
        <f t="shared" si="2"/>
        <v>3</v>
      </c>
      <c r="AQ13" s="5">
        <f t="shared" si="3"/>
        <v>7</v>
      </c>
      <c r="AR13" s="5">
        <f t="shared" si="4"/>
        <v>5</v>
      </c>
      <c r="AS13" s="5">
        <f t="shared" si="5"/>
        <v>10</v>
      </c>
      <c r="AT13" s="5">
        <v>2</v>
      </c>
      <c r="AU13" s="5"/>
      <c r="AV13" s="5">
        <v>1</v>
      </c>
      <c r="AW13" s="5"/>
      <c r="AX13" s="5"/>
      <c r="AY13" s="5"/>
      <c r="AZ13" s="5"/>
      <c r="BA13" s="5"/>
      <c r="BB13" s="5">
        <f t="shared" si="6"/>
        <v>0</v>
      </c>
      <c r="BC13" s="5">
        <f t="shared" si="7"/>
        <v>0</v>
      </c>
      <c r="BD13" s="5">
        <f t="shared" si="8"/>
        <v>2</v>
      </c>
      <c r="BE13" s="5">
        <f t="shared" si="9"/>
        <v>3</v>
      </c>
      <c r="BF13" s="14">
        <v>4</v>
      </c>
    </row>
    <row r="14" spans="1:58" ht="12.75">
      <c r="A14" s="14">
        <v>5</v>
      </c>
      <c r="B14" s="14" t="s">
        <v>81</v>
      </c>
      <c r="C14" s="5">
        <v>1980</v>
      </c>
      <c r="D14" s="5" t="s">
        <v>37</v>
      </c>
      <c r="E14" s="5" t="s">
        <v>38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/>
      <c r="U14" s="5"/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14">
        <f t="shared" si="0"/>
        <v>11</v>
      </c>
      <c r="AE14" s="14">
        <f t="shared" si="1"/>
        <v>11</v>
      </c>
      <c r="AF14" s="5"/>
      <c r="AG14" s="5"/>
      <c r="AH14" s="5">
        <v>1</v>
      </c>
      <c r="AI14" s="5">
        <v>1</v>
      </c>
      <c r="AJ14" s="5"/>
      <c r="AK14" s="5"/>
      <c r="AL14" s="5"/>
      <c r="AM14" s="5"/>
      <c r="AN14" s="5">
        <v>1</v>
      </c>
      <c r="AO14" s="5"/>
      <c r="AP14" s="5">
        <f t="shared" si="2"/>
        <v>1</v>
      </c>
      <c r="AQ14" s="5">
        <f t="shared" si="3"/>
        <v>1</v>
      </c>
      <c r="AR14" s="5">
        <f t="shared" si="4"/>
        <v>2</v>
      </c>
      <c r="AS14" s="5">
        <f t="shared" si="5"/>
        <v>2</v>
      </c>
      <c r="AT14" s="5"/>
      <c r="AU14" s="5"/>
      <c r="AV14" s="5">
        <v>1</v>
      </c>
      <c r="AW14" s="5"/>
      <c r="AX14" s="5"/>
      <c r="AY14" s="5"/>
      <c r="AZ14" s="5"/>
      <c r="BA14" s="5"/>
      <c r="BB14" s="5">
        <f t="shared" si="6"/>
        <v>0</v>
      </c>
      <c r="BC14" s="5">
        <f t="shared" si="7"/>
        <v>0</v>
      </c>
      <c r="BD14" s="5">
        <f t="shared" si="8"/>
        <v>1</v>
      </c>
      <c r="BE14" s="5">
        <f t="shared" si="9"/>
        <v>1</v>
      </c>
      <c r="BF14" s="14">
        <v>5</v>
      </c>
    </row>
    <row r="15" spans="1:58" ht="12.75">
      <c r="A15" s="14">
        <v>6</v>
      </c>
      <c r="B15" s="14" t="s">
        <v>82</v>
      </c>
      <c r="C15" s="5">
        <v>1978</v>
      </c>
      <c r="D15" s="5" t="s">
        <v>54</v>
      </c>
      <c r="E15" s="5" t="s">
        <v>38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/>
      <c r="U15" s="5"/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14">
        <f t="shared" si="0"/>
        <v>11</v>
      </c>
      <c r="AE15" s="14">
        <f t="shared" si="1"/>
        <v>11</v>
      </c>
      <c r="AF15" s="5">
        <v>2</v>
      </c>
      <c r="AG15" s="5"/>
      <c r="AH15" s="5">
        <v>1</v>
      </c>
      <c r="AI15" s="5"/>
      <c r="AJ15" s="5"/>
      <c r="AK15" s="5"/>
      <c r="AL15" s="5"/>
      <c r="AM15" s="5"/>
      <c r="AN15" s="5">
        <v>2</v>
      </c>
      <c r="AO15" s="5"/>
      <c r="AP15" s="5">
        <f t="shared" si="2"/>
        <v>0</v>
      </c>
      <c r="AQ15" s="5">
        <f t="shared" si="3"/>
        <v>0</v>
      </c>
      <c r="AR15" s="5">
        <f t="shared" si="4"/>
        <v>3</v>
      </c>
      <c r="AS15" s="5">
        <f t="shared" si="5"/>
        <v>5</v>
      </c>
      <c r="AT15" s="5"/>
      <c r="AU15" s="5"/>
      <c r="AV15" s="5">
        <v>3</v>
      </c>
      <c r="AW15" s="5"/>
      <c r="AX15" s="5"/>
      <c r="AY15" s="5"/>
      <c r="AZ15" s="5"/>
      <c r="BA15" s="5"/>
      <c r="BB15" s="5">
        <f t="shared" si="6"/>
        <v>0</v>
      </c>
      <c r="BC15" s="5">
        <f t="shared" si="7"/>
        <v>0</v>
      </c>
      <c r="BD15" s="5">
        <f t="shared" si="8"/>
        <v>1</v>
      </c>
      <c r="BE15" s="5">
        <f t="shared" si="9"/>
        <v>3</v>
      </c>
      <c r="BF15" s="14">
        <v>6</v>
      </c>
    </row>
    <row r="16" spans="1:58" ht="12.75">
      <c r="A16" s="14">
        <v>7</v>
      </c>
      <c r="B16" s="14" t="s">
        <v>83</v>
      </c>
      <c r="C16" s="5">
        <v>1982</v>
      </c>
      <c r="D16" s="5" t="s">
        <v>84</v>
      </c>
      <c r="E16" s="5" t="s">
        <v>38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/>
      <c r="U16" s="5"/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14">
        <f t="shared" si="0"/>
        <v>11</v>
      </c>
      <c r="AE16" s="14">
        <f t="shared" si="1"/>
        <v>11</v>
      </c>
      <c r="AF16" s="5">
        <v>1</v>
      </c>
      <c r="AG16" s="5"/>
      <c r="AH16" s="5"/>
      <c r="AI16" s="5"/>
      <c r="AJ16" s="5">
        <v>4</v>
      </c>
      <c r="AK16" s="5"/>
      <c r="AL16" s="5"/>
      <c r="AM16" s="5"/>
      <c r="AN16" s="5">
        <v>1</v>
      </c>
      <c r="AO16" s="5"/>
      <c r="AP16" s="5">
        <f aca="true" t="shared" si="10" ref="AP16:AP26">IF(ISNUMBER(AG16),1,0)+IF(ISNUMBER(AI16),1,0)+IF(ISNUMBER(AK16),1,0)+IF(ISNUMBER(AM16),1,0)+IF(ISNUMBER(AO16),1,0)</f>
        <v>0</v>
      </c>
      <c r="AQ16" s="5">
        <f aca="true" t="shared" si="11" ref="AQ16:AQ26">IF(ISNUMBER(AG16),AG16,0)+IF(ISNUMBER(AI16),AI16,0)+IF(ISNUMBER(AK16),AK16,0)+IF(ISNUMBER(AM16),AM16,0)+IF(ISNUMBER(AO16),AO16,0)</f>
        <v>0</v>
      </c>
      <c r="AR16" s="5">
        <f aca="true" t="shared" si="12" ref="AR16:AR26">IF(ISNUMBER(AF16),1,0)+IF(ISNUMBER(AH16),1,0)+IF(ISNUMBER(AJ16),1,0)+IF(ISNUMBER(AL16),1,0)+IF(ISNUMBER(AN16),1,0)</f>
        <v>3</v>
      </c>
      <c r="AS16" s="5">
        <f aca="true" t="shared" si="13" ref="AS16:AS26">IF(ISNUMBER(AF16),AF16,0)+IF(ISNUMBER(AH16),AH16,0)+IF(ISNUMBER(AJ16),AJ16,0)+IF(ISNUMBER(AL16),AL16,0)+IF(ISNUMBER(AN16),AN16,0)</f>
        <v>6</v>
      </c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14">
        <v>7</v>
      </c>
    </row>
    <row r="17" spans="1:58" ht="12.75">
      <c r="A17" s="14">
        <v>8</v>
      </c>
      <c r="B17" s="14" t="s">
        <v>85</v>
      </c>
      <c r="C17" s="5">
        <v>1977</v>
      </c>
      <c r="D17" s="5" t="s">
        <v>37</v>
      </c>
      <c r="E17" s="5" t="s">
        <v>38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/>
      <c r="U17" s="5"/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14">
        <f>G17+I17+K17+M17+O17+Q17+S17+U17+W17+Y17+AA17+AC17</f>
        <v>11</v>
      </c>
      <c r="AE17" s="14">
        <f>F17+H17+J17+L17+N17+P17+R17+T17+V17+X17+Z17+AB17</f>
        <v>11</v>
      </c>
      <c r="AF17" s="5"/>
      <c r="AG17" s="5"/>
      <c r="AH17" s="5">
        <v>1</v>
      </c>
      <c r="AI17" s="5"/>
      <c r="AJ17" s="5"/>
      <c r="AK17" s="5"/>
      <c r="AL17" s="5"/>
      <c r="AM17" s="5"/>
      <c r="AN17" s="5">
        <v>2</v>
      </c>
      <c r="AO17" s="5"/>
      <c r="AP17" s="5">
        <f>IF(ISNUMBER(AG17),1,0)+IF(ISNUMBER(AI17),1,0)+IF(ISNUMBER(AK17),1,0)+IF(ISNUMBER(AM17),1,0)+IF(ISNUMBER(AO17),1,0)</f>
        <v>0</v>
      </c>
      <c r="AQ17" s="5">
        <f>IF(ISNUMBER(AG17),AG17,0)+IF(ISNUMBER(AI17),AI17,0)+IF(ISNUMBER(AK17),AK17,0)+IF(ISNUMBER(AM17),AM17,0)+IF(ISNUMBER(AO17),AO17,0)</f>
        <v>0</v>
      </c>
      <c r="AR17" s="5">
        <f>IF(ISNUMBER(AF17),1,0)+IF(ISNUMBER(AH17),1,0)+IF(ISNUMBER(AJ17),1,0)+IF(ISNUMBER(AL17),1,0)+IF(ISNUMBER(AN17),1,0)</f>
        <v>2</v>
      </c>
      <c r="AS17" s="5">
        <f>IF(ISNUMBER(AF17),AF17,0)+IF(ISNUMBER(AH17),AH17,0)+IF(ISNUMBER(AJ17),AJ17,0)+IF(ISNUMBER(AL17),AL17,0)+IF(ISNUMBER(AN17),AN17,0)</f>
        <v>3</v>
      </c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14">
        <v>8</v>
      </c>
    </row>
    <row r="18" spans="1:58" ht="12.75">
      <c r="A18" s="14">
        <v>9</v>
      </c>
      <c r="B18" s="14" t="s">
        <v>86</v>
      </c>
      <c r="C18" s="5">
        <v>1987</v>
      </c>
      <c r="D18" s="5" t="s">
        <v>50</v>
      </c>
      <c r="E18" s="5" t="s">
        <v>38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/>
      <c r="U18" s="5"/>
      <c r="V18" s="5">
        <v>1</v>
      </c>
      <c r="W18" s="5">
        <v>1</v>
      </c>
      <c r="X18" s="5">
        <v>1</v>
      </c>
      <c r="Y18" s="5"/>
      <c r="Z18" s="5">
        <v>1</v>
      </c>
      <c r="AA18" s="5">
        <v>1</v>
      </c>
      <c r="AB18" s="5">
        <v>1</v>
      </c>
      <c r="AC18" s="5">
        <v>1</v>
      </c>
      <c r="AD18" s="14">
        <f t="shared" si="0"/>
        <v>10</v>
      </c>
      <c r="AE18" s="14">
        <f t="shared" si="1"/>
        <v>11</v>
      </c>
      <c r="AF18" s="5">
        <v>1</v>
      </c>
      <c r="AG18" s="5"/>
      <c r="AH18" s="5"/>
      <c r="AI18" s="5"/>
      <c r="AJ18" s="5"/>
      <c r="AK18" s="5"/>
      <c r="AL18" s="5"/>
      <c r="AM18" s="5"/>
      <c r="AN18" s="5">
        <v>2</v>
      </c>
      <c r="AO18" s="5"/>
      <c r="AP18" s="5">
        <f t="shared" si="10"/>
        <v>0</v>
      </c>
      <c r="AQ18" s="5">
        <f t="shared" si="11"/>
        <v>0</v>
      </c>
      <c r="AR18" s="5">
        <f t="shared" si="12"/>
        <v>2</v>
      </c>
      <c r="AS18" s="5">
        <f t="shared" si="13"/>
        <v>3</v>
      </c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14">
        <v>9</v>
      </c>
    </row>
    <row r="19" spans="1:58" ht="12.75">
      <c r="A19" s="14">
        <v>10</v>
      </c>
      <c r="B19" s="14" t="s">
        <v>87</v>
      </c>
      <c r="C19" s="5"/>
      <c r="D19" s="5" t="s">
        <v>50</v>
      </c>
      <c r="E19" s="5" t="s">
        <v>38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/>
      <c r="U19" s="5"/>
      <c r="V19" s="5">
        <v>1</v>
      </c>
      <c r="W19" s="5">
        <v>1</v>
      </c>
      <c r="X19" s="5">
        <v>1</v>
      </c>
      <c r="Y19" s="5"/>
      <c r="Z19" s="5">
        <v>1</v>
      </c>
      <c r="AA19" s="5"/>
      <c r="AB19" s="5">
        <v>1</v>
      </c>
      <c r="AC19" s="5">
        <v>1</v>
      </c>
      <c r="AD19" s="14">
        <f t="shared" si="0"/>
        <v>9</v>
      </c>
      <c r="AE19" s="14">
        <f t="shared" si="1"/>
        <v>11</v>
      </c>
      <c r="AF19" s="5">
        <v>2</v>
      </c>
      <c r="AG19" s="5"/>
      <c r="AH19" s="5"/>
      <c r="AI19" s="5"/>
      <c r="AJ19" s="5"/>
      <c r="AK19" s="5"/>
      <c r="AL19" s="5"/>
      <c r="AM19" s="5"/>
      <c r="AN19" s="5">
        <v>2</v>
      </c>
      <c r="AO19" s="5"/>
      <c r="AP19" s="5">
        <f t="shared" si="10"/>
        <v>0</v>
      </c>
      <c r="AQ19" s="5">
        <f t="shared" si="11"/>
        <v>0</v>
      </c>
      <c r="AR19" s="5">
        <f t="shared" si="12"/>
        <v>2</v>
      </c>
      <c r="AS19" s="5">
        <f t="shared" si="13"/>
        <v>4</v>
      </c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14">
        <v>10</v>
      </c>
    </row>
    <row r="20" spans="1:58" ht="12.75">
      <c r="A20" s="14">
        <v>11</v>
      </c>
      <c r="B20" s="14" t="s">
        <v>88</v>
      </c>
      <c r="C20" s="5">
        <v>1987</v>
      </c>
      <c r="D20" s="5" t="s">
        <v>50</v>
      </c>
      <c r="E20" s="5" t="s">
        <v>38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/>
      <c r="U20" s="5"/>
      <c r="V20" s="5">
        <v>1</v>
      </c>
      <c r="W20" s="5">
        <v>1</v>
      </c>
      <c r="X20" s="5">
        <v>1</v>
      </c>
      <c r="Y20" s="5"/>
      <c r="Z20" s="5">
        <v>1</v>
      </c>
      <c r="AA20" s="5">
        <v>1</v>
      </c>
      <c r="AB20" s="5">
        <v>1</v>
      </c>
      <c r="AC20" s="5">
        <v>1</v>
      </c>
      <c r="AD20" s="14">
        <f t="shared" si="0"/>
        <v>10</v>
      </c>
      <c r="AE20" s="14">
        <f t="shared" si="1"/>
        <v>11</v>
      </c>
      <c r="AF20" s="5"/>
      <c r="AG20" s="5"/>
      <c r="AH20" s="5">
        <v>5</v>
      </c>
      <c r="AI20" s="5"/>
      <c r="AJ20" s="5"/>
      <c r="AK20" s="5"/>
      <c r="AL20" s="5"/>
      <c r="AM20" s="5"/>
      <c r="AN20" s="5">
        <v>1</v>
      </c>
      <c r="AO20" s="5"/>
      <c r="AP20" s="5">
        <f t="shared" si="10"/>
        <v>0</v>
      </c>
      <c r="AQ20" s="5">
        <f t="shared" si="11"/>
        <v>0</v>
      </c>
      <c r="AR20" s="5">
        <f>IF(ISNUMBER(AF20),1,0)+IF(ISNUMBER(AH20),1,0)+IF(ISNUMBER(AJ20),1,0)+IF(ISNUMBER(AL20),1,0)+IF(ISNUMBER(AN20),1,0)</f>
        <v>2</v>
      </c>
      <c r="AS20" s="5">
        <f t="shared" si="13"/>
        <v>6</v>
      </c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14">
        <v>11</v>
      </c>
    </row>
    <row r="21" spans="1:58" ht="12.75">
      <c r="A21" s="14">
        <v>12</v>
      </c>
      <c r="B21" s="14" t="s">
        <v>89</v>
      </c>
      <c r="C21" s="5">
        <v>1986</v>
      </c>
      <c r="D21" s="5" t="s">
        <v>90</v>
      </c>
      <c r="E21" s="5" t="s">
        <v>38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/>
      <c r="U21" s="5"/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14">
        <f t="shared" si="0"/>
        <v>11</v>
      </c>
      <c r="AE21" s="14">
        <f t="shared" si="1"/>
        <v>11</v>
      </c>
      <c r="AF21" s="5"/>
      <c r="AG21" s="5"/>
      <c r="AH21" s="5"/>
      <c r="AI21" s="5"/>
      <c r="AJ21" s="5"/>
      <c r="AK21" s="5"/>
      <c r="AL21" s="5"/>
      <c r="AM21" s="5"/>
      <c r="AN21" s="5">
        <v>1</v>
      </c>
      <c r="AO21" s="5"/>
      <c r="AP21" s="5">
        <f t="shared" si="10"/>
        <v>0</v>
      </c>
      <c r="AQ21" s="5">
        <f t="shared" si="11"/>
        <v>0</v>
      </c>
      <c r="AR21" s="5">
        <f t="shared" si="12"/>
        <v>1</v>
      </c>
      <c r="AS21" s="5">
        <f t="shared" si="13"/>
        <v>1</v>
      </c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14">
        <v>12</v>
      </c>
    </row>
    <row r="22" spans="1:58" ht="12.75">
      <c r="A22" s="14">
        <v>13</v>
      </c>
      <c r="B22" s="14" t="s">
        <v>91</v>
      </c>
      <c r="C22" s="5">
        <v>1985</v>
      </c>
      <c r="D22" s="5" t="s">
        <v>42</v>
      </c>
      <c r="E22" s="5" t="s">
        <v>38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/>
      <c r="U22" s="5"/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14">
        <f t="shared" si="0"/>
        <v>11</v>
      </c>
      <c r="AE22" s="14">
        <f t="shared" si="1"/>
        <v>11</v>
      </c>
      <c r="AF22" s="5"/>
      <c r="AG22" s="5"/>
      <c r="AH22" s="5">
        <v>2</v>
      </c>
      <c r="AI22" s="5"/>
      <c r="AJ22" s="5"/>
      <c r="AK22" s="5"/>
      <c r="AL22" s="5"/>
      <c r="AM22" s="5"/>
      <c r="AN22" s="5"/>
      <c r="AO22" s="5"/>
      <c r="AP22" s="5">
        <f t="shared" si="10"/>
        <v>0</v>
      </c>
      <c r="AQ22" s="5">
        <f t="shared" si="11"/>
        <v>0</v>
      </c>
      <c r="AR22" s="5">
        <f t="shared" si="12"/>
        <v>1</v>
      </c>
      <c r="AS22" s="5">
        <f t="shared" si="13"/>
        <v>2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14">
        <v>13</v>
      </c>
    </row>
    <row r="23" spans="1:58" ht="12.75">
      <c r="A23" s="14">
        <v>14</v>
      </c>
      <c r="B23" s="14" t="s">
        <v>92</v>
      </c>
      <c r="C23" s="5">
        <v>1986</v>
      </c>
      <c r="D23" s="5" t="s">
        <v>93</v>
      </c>
      <c r="E23" s="5" t="s">
        <v>38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/>
      <c r="U23" s="5"/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14">
        <f t="shared" si="0"/>
        <v>11</v>
      </c>
      <c r="AE23" s="14">
        <f t="shared" si="1"/>
        <v>11</v>
      </c>
      <c r="AF23" s="5"/>
      <c r="AG23" s="5"/>
      <c r="AH23" s="5">
        <v>2</v>
      </c>
      <c r="AI23" s="5"/>
      <c r="AJ23" s="5"/>
      <c r="AK23" s="5"/>
      <c r="AL23" s="5"/>
      <c r="AM23" s="5"/>
      <c r="AN23" s="5"/>
      <c r="AO23" s="5"/>
      <c r="AP23" s="5">
        <f t="shared" si="10"/>
        <v>0</v>
      </c>
      <c r="AQ23" s="5">
        <f t="shared" si="11"/>
        <v>0</v>
      </c>
      <c r="AR23" s="5">
        <f t="shared" si="12"/>
        <v>1</v>
      </c>
      <c r="AS23" s="5">
        <f t="shared" si="13"/>
        <v>2</v>
      </c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14">
        <v>13</v>
      </c>
    </row>
    <row r="24" spans="1:58" ht="12.75">
      <c r="A24" s="14">
        <v>15</v>
      </c>
      <c r="B24" s="14" t="s">
        <v>94</v>
      </c>
      <c r="C24" s="5">
        <v>1984</v>
      </c>
      <c r="D24" s="5" t="s">
        <v>50</v>
      </c>
      <c r="E24" s="5" t="s">
        <v>38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/>
      <c r="U24" s="5"/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14">
        <f>G24+I24+K24+M24+O24+Q24+S24+U24+W24+Y24+AA24+AC24</f>
        <v>11</v>
      </c>
      <c r="AE24" s="14">
        <f>F24+H24+J24+L24+N24+P24+R24+T24+V24+X24+Z24+AB24</f>
        <v>11</v>
      </c>
      <c r="AF24" s="5"/>
      <c r="AG24" s="5"/>
      <c r="AH24" s="5">
        <v>4</v>
      </c>
      <c r="AI24" s="5"/>
      <c r="AJ24" s="5"/>
      <c r="AK24" s="5"/>
      <c r="AL24" s="5"/>
      <c r="AM24" s="5"/>
      <c r="AN24" s="5"/>
      <c r="AO24" s="5"/>
      <c r="AP24" s="5">
        <f>IF(ISNUMBER(AG24),1,0)+IF(ISNUMBER(AI24),1,0)+IF(ISNUMBER(AK24),1,0)+IF(ISNUMBER(AM24),1,0)+IF(ISNUMBER(AO24),1,0)</f>
        <v>0</v>
      </c>
      <c r="AQ24" s="5">
        <f>IF(ISNUMBER(AG24),AG24,0)+IF(ISNUMBER(AI24),AI24,0)+IF(ISNUMBER(AK24),AK24,0)+IF(ISNUMBER(AM24),AM24,0)+IF(ISNUMBER(AO24),AO24,0)</f>
        <v>0</v>
      </c>
      <c r="AR24" s="5">
        <f>IF(ISNUMBER(AF24),1,0)+IF(ISNUMBER(AH24),1,0)+IF(ISNUMBER(AJ24),1,0)+IF(ISNUMBER(AL24),1,0)+IF(ISNUMBER(AN24),1,0)</f>
        <v>1</v>
      </c>
      <c r="AS24" s="5">
        <f>IF(ISNUMBER(AF24),AF24,0)+IF(ISNUMBER(AH24),AH24,0)+IF(ISNUMBER(AJ24),AJ24,0)+IF(ISNUMBER(AL24),AL24,0)+IF(ISNUMBER(AN24),AN24,0)</f>
        <v>4</v>
      </c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14">
        <v>15</v>
      </c>
    </row>
    <row r="25" spans="1:58" ht="12.75">
      <c r="A25" s="14">
        <v>16</v>
      </c>
      <c r="B25" s="14" t="s">
        <v>95</v>
      </c>
      <c r="C25" s="5">
        <v>1981</v>
      </c>
      <c r="D25" s="5" t="s">
        <v>90</v>
      </c>
      <c r="E25" s="5" t="s">
        <v>38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/>
      <c r="U25" s="5"/>
      <c r="V25" s="5">
        <v>1</v>
      </c>
      <c r="W25" s="5">
        <v>1</v>
      </c>
      <c r="X25" s="5">
        <v>1</v>
      </c>
      <c r="Y25" s="5"/>
      <c r="Z25" s="5">
        <v>1</v>
      </c>
      <c r="AA25" s="5"/>
      <c r="AB25" s="5">
        <v>1</v>
      </c>
      <c r="AC25" s="5">
        <v>1</v>
      </c>
      <c r="AD25" s="14">
        <f t="shared" si="0"/>
        <v>9</v>
      </c>
      <c r="AE25" s="14">
        <f t="shared" si="1"/>
        <v>11</v>
      </c>
      <c r="AF25" s="5">
        <v>4</v>
      </c>
      <c r="AG25" s="5"/>
      <c r="AH25" s="5"/>
      <c r="AI25" s="5"/>
      <c r="AJ25" s="5"/>
      <c r="AK25" s="5"/>
      <c r="AL25" s="5"/>
      <c r="AM25" s="5"/>
      <c r="AN25" s="5"/>
      <c r="AO25" s="5"/>
      <c r="AP25" s="5">
        <f t="shared" si="10"/>
        <v>0</v>
      </c>
      <c r="AQ25" s="5">
        <f t="shared" si="11"/>
        <v>0</v>
      </c>
      <c r="AR25" s="5">
        <f t="shared" si="12"/>
        <v>1</v>
      </c>
      <c r="AS25" s="5">
        <f t="shared" si="13"/>
        <v>4</v>
      </c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14">
        <v>16</v>
      </c>
    </row>
    <row r="26" spans="1:58" ht="12.75">
      <c r="A26" s="14">
        <v>17</v>
      </c>
      <c r="B26" s="14" t="s">
        <v>96</v>
      </c>
      <c r="C26" s="5"/>
      <c r="D26" s="5" t="s">
        <v>50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/>
      <c r="U26" s="5"/>
      <c r="V26" s="5">
        <v>1</v>
      </c>
      <c r="W26" s="5">
        <v>1</v>
      </c>
      <c r="X26" s="5">
        <v>1</v>
      </c>
      <c r="Y26" s="5"/>
      <c r="Z26" s="5">
        <v>1</v>
      </c>
      <c r="AA26" s="5">
        <v>1</v>
      </c>
      <c r="AB26" s="5">
        <v>1</v>
      </c>
      <c r="AC26" s="5">
        <v>1</v>
      </c>
      <c r="AD26" s="14">
        <f t="shared" si="0"/>
        <v>10</v>
      </c>
      <c r="AE26" s="14">
        <f t="shared" si="1"/>
        <v>11</v>
      </c>
      <c r="AF26" s="5"/>
      <c r="AG26" s="5"/>
      <c r="AH26" s="5"/>
      <c r="AI26" s="5"/>
      <c r="AJ26" s="5"/>
      <c r="AK26" s="5"/>
      <c r="AL26" s="5"/>
      <c r="AM26" s="5"/>
      <c r="AN26" s="5">
        <v>7</v>
      </c>
      <c r="AO26" s="5"/>
      <c r="AP26" s="5">
        <f t="shared" si="10"/>
        <v>0</v>
      </c>
      <c r="AQ26" s="5">
        <f t="shared" si="11"/>
        <v>0</v>
      </c>
      <c r="AR26" s="5">
        <f t="shared" si="12"/>
        <v>1</v>
      </c>
      <c r="AS26" s="5">
        <f t="shared" si="13"/>
        <v>7</v>
      </c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14">
        <v>17</v>
      </c>
    </row>
    <row r="27" spans="1:58" ht="12.75">
      <c r="A27" s="14">
        <v>18</v>
      </c>
      <c r="B27" s="14" t="s">
        <v>97</v>
      </c>
      <c r="C27" s="5">
        <v>1981</v>
      </c>
      <c r="D27" s="5" t="s">
        <v>40</v>
      </c>
      <c r="E27" s="5" t="s">
        <v>38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/>
      <c r="U27" s="5"/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14">
        <f>G27+I27+K27+M27+O27+Q27+S27+U27+W27+Y27+AA27+AC27</f>
        <v>11</v>
      </c>
      <c r="AE27" s="14">
        <f>F27+H27+J27+L27+N27+P27+R27+T27+V27+X27+Z27+AB27</f>
        <v>11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f>IF(ISNUMBER(AG27),1,0)+IF(ISNUMBER(AI27),1,0)+IF(ISNUMBER(AK27),1,0)+IF(ISNUMBER(AM27),1,0)+IF(ISNUMBER(AO27),1,0)</f>
        <v>0</v>
      </c>
      <c r="AQ27" s="5">
        <f>IF(ISNUMBER(AG27),AG27,0)+IF(ISNUMBER(AI27),AI27,0)+IF(ISNUMBER(AK27),AK27,0)+IF(ISNUMBER(AM27),AM27,0)+IF(ISNUMBER(AO27),AO27,0)</f>
        <v>0</v>
      </c>
      <c r="AR27" s="5">
        <f>IF(ISNUMBER(AF27),1,0)+IF(ISNUMBER(AH27),1,0)+IF(ISNUMBER(AJ27),1,0)+IF(ISNUMBER(AL27),1,0)+IF(ISNUMBER(AN27),1,0)</f>
        <v>0</v>
      </c>
      <c r="AS27" s="5">
        <f>IF(ISNUMBER(AF27),AF27,0)+IF(ISNUMBER(AH27),AH27,0)+IF(ISNUMBER(AJ27),AJ27,0)+IF(ISNUMBER(AL27),AL27,0)+IF(ISNUMBER(AN27),AN27,0)</f>
        <v>0</v>
      </c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14">
        <v>18</v>
      </c>
    </row>
    <row r="28" spans="1:58" ht="12.75">
      <c r="A28" s="14">
        <v>19</v>
      </c>
      <c r="B28" s="14" t="s">
        <v>98</v>
      </c>
      <c r="C28" s="5">
        <v>1987</v>
      </c>
      <c r="D28" s="5" t="s">
        <v>60</v>
      </c>
      <c r="E28" s="5" t="s">
        <v>38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/>
      <c r="U28" s="5"/>
      <c r="V28" s="5">
        <v>1</v>
      </c>
      <c r="W28" s="5">
        <v>1</v>
      </c>
      <c r="X28" s="5">
        <v>1</v>
      </c>
      <c r="Y28" s="5"/>
      <c r="Z28" s="5">
        <v>1</v>
      </c>
      <c r="AA28" s="5">
        <v>1</v>
      </c>
      <c r="AB28" s="5">
        <v>1</v>
      </c>
      <c r="AC28" s="5">
        <v>1</v>
      </c>
      <c r="AD28" s="14">
        <f>G28+I28+K28+M28+O28+Q28+S28+U28+W28+Y28+AA28+AC28</f>
        <v>10</v>
      </c>
      <c r="AE28" s="14">
        <f>F28+H28+J28+L28+N28+P28+R28+T28+V28+X28+Z28+AB28</f>
        <v>11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f>IF(ISNUMBER(AG28),1,0)+IF(ISNUMBER(AI28),1,0)+IF(ISNUMBER(AK28),1,0)+IF(ISNUMBER(AM28),1,0)+IF(ISNUMBER(AO28),1,0)</f>
        <v>0</v>
      </c>
      <c r="AQ28" s="5">
        <f>IF(ISNUMBER(AG28),AG28,0)+IF(ISNUMBER(AI28),AI28,0)+IF(ISNUMBER(AK28),AK28,0)+IF(ISNUMBER(AM28),AM28,0)+IF(ISNUMBER(AO28),AO28,0)</f>
        <v>0</v>
      </c>
      <c r="AR28" s="5">
        <f>IF(ISNUMBER(AF28),1,0)+IF(ISNUMBER(AH28),1,0)+IF(ISNUMBER(AJ28),1,0)+IF(ISNUMBER(AL28),1,0)+IF(ISNUMBER(AN28),1,0)</f>
        <v>0</v>
      </c>
      <c r="AS28" s="5">
        <f>IF(ISNUMBER(AF28),AF28,0)+IF(ISNUMBER(AH28),AH28,0)+IF(ISNUMBER(AJ28),AJ28,0)+IF(ISNUMBER(AL28),AL28,0)+IF(ISNUMBER(AN28),AN28,0)</f>
        <v>0</v>
      </c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14">
        <v>19</v>
      </c>
    </row>
    <row r="29" spans="1:58" ht="12.75">
      <c r="A29" s="14">
        <v>20</v>
      </c>
      <c r="B29" s="14" t="s">
        <v>99</v>
      </c>
      <c r="C29" s="5">
        <v>1979</v>
      </c>
      <c r="D29" s="5" t="s">
        <v>60</v>
      </c>
      <c r="E29" s="5" t="s">
        <v>38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/>
      <c r="U29" s="5"/>
      <c r="V29" s="5">
        <v>1</v>
      </c>
      <c r="W29" s="5">
        <v>1</v>
      </c>
      <c r="X29" s="5">
        <v>1</v>
      </c>
      <c r="Y29" s="5"/>
      <c r="Z29" s="5">
        <v>1</v>
      </c>
      <c r="AA29" s="5"/>
      <c r="AB29" s="5">
        <v>1</v>
      </c>
      <c r="AC29" s="5">
        <v>1</v>
      </c>
      <c r="AD29" s="14">
        <f>G29+I29+K29+M29+O29+Q29+S29+U29+W29+Y29+AA29+AC29</f>
        <v>9</v>
      </c>
      <c r="AE29" s="14">
        <f>F29+H29+J29+L29+N29+P29+R29+T29+V29+X29+Z29+AB29</f>
        <v>11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f>IF(ISNUMBER(AG29),1,0)+IF(ISNUMBER(AI29),1,0)+IF(ISNUMBER(AK29),1,0)+IF(ISNUMBER(AM29),1,0)+IF(ISNUMBER(AO29),1,0)</f>
        <v>0</v>
      </c>
      <c r="AQ29" s="5">
        <f>IF(ISNUMBER(AG29),AG29,0)+IF(ISNUMBER(AI29),AI29,0)+IF(ISNUMBER(AK29),AK29,0)+IF(ISNUMBER(AM29),AM29,0)+IF(ISNUMBER(AO29),AO29,0)</f>
        <v>0</v>
      </c>
      <c r="AR29" s="5">
        <f>IF(ISNUMBER(AF29),1,0)+IF(ISNUMBER(AH29),1,0)+IF(ISNUMBER(AJ29),1,0)+IF(ISNUMBER(AL29),1,0)+IF(ISNUMBER(AN29),1,0)</f>
        <v>0</v>
      </c>
      <c r="AS29" s="5">
        <f>IF(ISNUMBER(AF29),AF29,0)+IF(ISNUMBER(AH29),AH29,0)+IF(ISNUMBER(AJ29),AJ29,0)+IF(ISNUMBER(AL29),AL29,0)+IF(ISNUMBER(AN29),AN29,0)</f>
        <v>0</v>
      </c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14">
        <v>20</v>
      </c>
    </row>
    <row r="30" spans="1:58" ht="12.75">
      <c r="A30" s="14">
        <v>21</v>
      </c>
      <c r="B30" s="14" t="s">
        <v>100</v>
      </c>
      <c r="C30" s="5">
        <v>1989</v>
      </c>
      <c r="D30" s="5" t="s">
        <v>101</v>
      </c>
      <c r="E30" s="5" t="s">
        <v>38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/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/>
      <c r="U30" s="5"/>
      <c r="V30" s="5">
        <v>1</v>
      </c>
      <c r="W30" s="5">
        <v>1</v>
      </c>
      <c r="X30" s="5">
        <v>1</v>
      </c>
      <c r="Y30" s="5"/>
      <c r="Z30" s="5">
        <v>1</v>
      </c>
      <c r="AA30" s="5"/>
      <c r="AB30" s="5">
        <v>1</v>
      </c>
      <c r="AC30" s="5">
        <v>1</v>
      </c>
      <c r="AD30" s="14">
        <f>G30+I30+K30+M30+O30+Q30+S30+U30+W30+Y30+AA30+AC30</f>
        <v>8</v>
      </c>
      <c r="AE30" s="14">
        <f>F30+H30+J30+L30+N30+P30+R30+T30+V30+X30+Z30+AB30</f>
        <v>11</v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14">
        <v>21</v>
      </c>
    </row>
    <row r="31" spans="1:58" ht="12.75">
      <c r="A31" s="14">
        <v>22</v>
      </c>
      <c r="B31" s="14" t="s">
        <v>102</v>
      </c>
      <c r="C31" s="5">
        <v>1989</v>
      </c>
      <c r="D31" s="5" t="s">
        <v>84</v>
      </c>
      <c r="E31" s="5" t="s">
        <v>38</v>
      </c>
      <c r="F31" s="5"/>
      <c r="G31" s="5"/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/>
      <c r="P31" s="5">
        <v>1</v>
      </c>
      <c r="Q31" s="5">
        <v>1</v>
      </c>
      <c r="R31" s="5">
        <v>1</v>
      </c>
      <c r="S31" s="5">
        <v>1</v>
      </c>
      <c r="T31" s="5"/>
      <c r="U31" s="5"/>
      <c r="V31" s="8">
        <v>1</v>
      </c>
      <c r="W31" s="8">
        <v>1</v>
      </c>
      <c r="X31" s="8">
        <v>1</v>
      </c>
      <c r="Y31" s="5"/>
      <c r="Z31" s="5">
        <v>1</v>
      </c>
      <c r="AA31" s="5">
        <v>1</v>
      </c>
      <c r="AB31" s="5">
        <v>1</v>
      </c>
      <c r="AC31" s="5">
        <v>1</v>
      </c>
      <c r="AD31" s="14">
        <f aca="true" t="shared" si="14" ref="AD31:AD38">G31+I31+K31+M31+O31+Q31+S31+U31+W31+Y31+AA31+AC31</f>
        <v>8</v>
      </c>
      <c r="AE31" s="14">
        <f aca="true" t="shared" si="15" ref="AE31:AE38">F31+H31+J31+L31+N31+P31+R31+T31+V31+X31+Z31+AB31</f>
        <v>10</v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14">
        <v>22</v>
      </c>
    </row>
    <row r="32" spans="1:58" ht="12.75">
      <c r="A32" s="14">
        <v>23</v>
      </c>
      <c r="B32" s="14" t="s">
        <v>103</v>
      </c>
      <c r="C32" s="5">
        <v>1982</v>
      </c>
      <c r="D32" s="5" t="s">
        <v>50</v>
      </c>
      <c r="E32" s="5" t="s">
        <v>38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/>
      <c r="N32" s="5">
        <v>1</v>
      </c>
      <c r="O32" s="5">
        <v>1</v>
      </c>
      <c r="P32" s="5"/>
      <c r="Q32" s="5"/>
      <c r="R32" s="5">
        <v>1</v>
      </c>
      <c r="S32" s="5">
        <v>1</v>
      </c>
      <c r="T32" s="5"/>
      <c r="U32" s="5"/>
      <c r="V32" s="5">
        <v>1</v>
      </c>
      <c r="W32" s="5">
        <v>1</v>
      </c>
      <c r="X32" s="5">
        <v>1</v>
      </c>
      <c r="Y32" s="5"/>
      <c r="Z32" s="5">
        <v>1</v>
      </c>
      <c r="AA32" s="5"/>
      <c r="AB32" s="5">
        <v>1</v>
      </c>
      <c r="AC32" s="5">
        <v>1</v>
      </c>
      <c r="AD32" s="14">
        <f t="shared" si="14"/>
        <v>7</v>
      </c>
      <c r="AE32" s="14">
        <f t="shared" si="15"/>
        <v>10</v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14">
        <v>23</v>
      </c>
    </row>
    <row r="33" spans="1:58" ht="12.75">
      <c r="A33" s="14">
        <v>24</v>
      </c>
      <c r="B33" s="14" t="s">
        <v>104</v>
      </c>
      <c r="C33" s="5">
        <v>1981</v>
      </c>
      <c r="D33" s="5" t="s">
        <v>65</v>
      </c>
      <c r="E33" s="5" t="s">
        <v>38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/>
      <c r="N33" s="5"/>
      <c r="O33" s="5"/>
      <c r="P33" s="5">
        <v>1</v>
      </c>
      <c r="Q33" s="5">
        <v>1</v>
      </c>
      <c r="R33" s="5">
        <v>1</v>
      </c>
      <c r="S33" s="5">
        <v>1</v>
      </c>
      <c r="T33" s="5"/>
      <c r="U33" s="5"/>
      <c r="V33" s="5">
        <v>1</v>
      </c>
      <c r="W33" s="5">
        <v>1</v>
      </c>
      <c r="X33" s="8">
        <v>1</v>
      </c>
      <c r="Y33" s="5"/>
      <c r="Z33" s="5">
        <v>1</v>
      </c>
      <c r="AA33" s="5"/>
      <c r="AB33" s="5">
        <v>1</v>
      </c>
      <c r="AC33" s="5">
        <v>1</v>
      </c>
      <c r="AD33" s="14">
        <f t="shared" si="14"/>
        <v>7</v>
      </c>
      <c r="AE33" s="14">
        <f t="shared" si="15"/>
        <v>10</v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14">
        <v>24</v>
      </c>
    </row>
    <row r="34" spans="1:58" ht="12.75">
      <c r="A34" s="14">
        <v>25</v>
      </c>
      <c r="B34" s="14" t="s">
        <v>105</v>
      </c>
      <c r="C34" s="5">
        <v>1978</v>
      </c>
      <c r="D34" s="5" t="s">
        <v>42</v>
      </c>
      <c r="E34" s="5" t="s">
        <v>38</v>
      </c>
      <c r="F34" s="5"/>
      <c r="G34" s="5"/>
      <c r="H34" s="5">
        <v>1</v>
      </c>
      <c r="I34" s="5">
        <v>1</v>
      </c>
      <c r="J34" s="5">
        <v>1</v>
      </c>
      <c r="K34" s="5">
        <v>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14">
        <f t="shared" si="14"/>
        <v>6</v>
      </c>
      <c r="AE34" s="14">
        <f t="shared" si="15"/>
        <v>6</v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14">
        <v>25</v>
      </c>
    </row>
    <row r="35" spans="1:58" ht="12.75">
      <c r="A35" s="14">
        <v>26</v>
      </c>
      <c r="B35" s="14" t="s">
        <v>106</v>
      </c>
      <c r="C35" s="5">
        <v>1993</v>
      </c>
      <c r="D35" s="5" t="s">
        <v>50</v>
      </c>
      <c r="E35" s="5" t="s">
        <v>38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/>
      <c r="M35" s="5"/>
      <c r="N35" s="5"/>
      <c r="O35" s="5"/>
      <c r="P35" s="5">
        <v>1</v>
      </c>
      <c r="Q35" s="5"/>
      <c r="R35" s="5">
        <v>1</v>
      </c>
      <c r="S35" s="5"/>
      <c r="T35" s="5"/>
      <c r="U35" s="5"/>
      <c r="V35" s="5">
        <v>1</v>
      </c>
      <c r="W35" s="5">
        <v>1</v>
      </c>
      <c r="X35" s="5">
        <v>1</v>
      </c>
      <c r="Y35" s="5"/>
      <c r="Z35" s="5">
        <v>1</v>
      </c>
      <c r="AA35" s="5"/>
      <c r="AB35" s="5">
        <v>1</v>
      </c>
      <c r="AC35" s="5">
        <v>1</v>
      </c>
      <c r="AD35" s="14">
        <f t="shared" si="14"/>
        <v>5</v>
      </c>
      <c r="AE35" s="14">
        <f t="shared" si="15"/>
        <v>9</v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14">
        <v>26</v>
      </c>
    </row>
    <row r="36" spans="1:58" ht="12.75">
      <c r="A36" s="14">
        <v>27</v>
      </c>
      <c r="B36" s="14" t="s">
        <v>107</v>
      </c>
      <c r="C36" s="5">
        <v>1986</v>
      </c>
      <c r="D36" s="5" t="s">
        <v>47</v>
      </c>
      <c r="E36" s="5" t="s">
        <v>38</v>
      </c>
      <c r="F36" s="5"/>
      <c r="G36" s="5"/>
      <c r="H36" s="5">
        <v>1</v>
      </c>
      <c r="I36" s="5">
        <v>1</v>
      </c>
      <c r="J36" s="5">
        <v>1</v>
      </c>
      <c r="K36" s="5">
        <v>1</v>
      </c>
      <c r="L36" s="5"/>
      <c r="M36" s="5"/>
      <c r="N36" s="5">
        <v>1</v>
      </c>
      <c r="O36" s="5"/>
      <c r="P36" s="5">
        <v>1</v>
      </c>
      <c r="Q36" s="5"/>
      <c r="R36" s="5">
        <v>1</v>
      </c>
      <c r="S36" s="5">
        <v>1</v>
      </c>
      <c r="T36" s="5"/>
      <c r="U36" s="5"/>
      <c r="V36" s="5">
        <v>1</v>
      </c>
      <c r="W36" s="5">
        <v>1</v>
      </c>
      <c r="X36" s="5"/>
      <c r="Y36" s="5"/>
      <c r="Z36" s="5"/>
      <c r="AA36" s="5"/>
      <c r="AB36" s="5">
        <v>1</v>
      </c>
      <c r="AC36" s="5">
        <v>1</v>
      </c>
      <c r="AD36" s="14">
        <f t="shared" si="14"/>
        <v>5</v>
      </c>
      <c r="AE36" s="14">
        <f t="shared" si="15"/>
        <v>7</v>
      </c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14">
        <v>27</v>
      </c>
    </row>
    <row r="37" spans="1:58" ht="12.75">
      <c r="A37" s="14">
        <v>28</v>
      </c>
      <c r="B37" s="14" t="s">
        <v>108</v>
      </c>
      <c r="C37" s="5">
        <v>1999</v>
      </c>
      <c r="D37" s="5" t="s">
        <v>109</v>
      </c>
      <c r="E37" s="5">
        <v>3</v>
      </c>
      <c r="F37" s="5">
        <v>1</v>
      </c>
      <c r="G37" s="5"/>
      <c r="H37" s="5">
        <v>1</v>
      </c>
      <c r="I37" s="5"/>
      <c r="J37" s="5">
        <v>1</v>
      </c>
      <c r="K37" s="5">
        <v>1</v>
      </c>
      <c r="L37" s="5"/>
      <c r="M37" s="5"/>
      <c r="N37" s="5"/>
      <c r="O37" s="5"/>
      <c r="P37" s="5"/>
      <c r="Q37" s="5"/>
      <c r="R37" s="5">
        <v>1</v>
      </c>
      <c r="S37" s="5">
        <v>1</v>
      </c>
      <c r="T37" s="5"/>
      <c r="U37" s="5"/>
      <c r="V37" s="5">
        <v>1</v>
      </c>
      <c r="W37" s="5"/>
      <c r="X37" s="5">
        <v>1</v>
      </c>
      <c r="Y37" s="5"/>
      <c r="Z37" s="5">
        <v>1</v>
      </c>
      <c r="AA37" s="5"/>
      <c r="AB37" s="5">
        <v>1</v>
      </c>
      <c r="AC37" s="5">
        <v>1</v>
      </c>
      <c r="AD37" s="14">
        <f t="shared" si="14"/>
        <v>3</v>
      </c>
      <c r="AE37" s="14">
        <f t="shared" si="15"/>
        <v>8</v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14">
        <v>28</v>
      </c>
    </row>
    <row r="38" spans="1:58" ht="12.75">
      <c r="A38" s="14">
        <v>29</v>
      </c>
      <c r="B38" s="14" t="s">
        <v>110</v>
      </c>
      <c r="C38" s="5">
        <v>1981</v>
      </c>
      <c r="D38" s="5" t="s">
        <v>50</v>
      </c>
      <c r="E38" s="5" t="s">
        <v>38</v>
      </c>
      <c r="F38" s="5"/>
      <c r="G38" s="5"/>
      <c r="H38" s="5">
        <v>1</v>
      </c>
      <c r="I38" s="5">
        <v>1</v>
      </c>
      <c r="J38" s="5">
        <v>1</v>
      </c>
      <c r="K38" s="5">
        <v>1</v>
      </c>
      <c r="L38" s="5"/>
      <c r="M38" s="5"/>
      <c r="N38" s="5"/>
      <c r="O38" s="5"/>
      <c r="P38" s="5"/>
      <c r="Q38" s="5"/>
      <c r="R38" s="5">
        <v>1</v>
      </c>
      <c r="S38" s="5"/>
      <c r="T38" s="5"/>
      <c r="U38" s="5"/>
      <c r="V38" s="5">
        <v>1</v>
      </c>
      <c r="W38" s="5"/>
      <c r="X38" s="5">
        <v>1</v>
      </c>
      <c r="Y38" s="5"/>
      <c r="Z38" s="5"/>
      <c r="AA38" s="5"/>
      <c r="AB38" s="5"/>
      <c r="AC38" s="5"/>
      <c r="AD38" s="14">
        <f t="shared" si="14"/>
        <v>2</v>
      </c>
      <c r="AE38" s="14">
        <f t="shared" si="15"/>
        <v>5</v>
      </c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14">
        <v>29</v>
      </c>
    </row>
    <row r="40" spans="1:4" ht="12.75">
      <c r="A40" s="26" t="s">
        <v>112</v>
      </c>
      <c r="D40" t="s">
        <v>114</v>
      </c>
    </row>
    <row r="42" spans="1:4" ht="12.75">
      <c r="A42" s="26" t="s">
        <v>113</v>
      </c>
      <c r="D42" t="s">
        <v>115</v>
      </c>
    </row>
  </sheetData>
  <sheetProtection/>
  <mergeCells count="38">
    <mergeCell ref="A3:O3"/>
    <mergeCell ref="A4:O4"/>
    <mergeCell ref="A2:O2"/>
    <mergeCell ref="AV8:AW8"/>
    <mergeCell ref="AX8:AY8"/>
    <mergeCell ref="AZ8:BA8"/>
    <mergeCell ref="V8:W8"/>
    <mergeCell ref="X8:Y8"/>
    <mergeCell ref="Z8:AA8"/>
    <mergeCell ref="AB8:AC8"/>
    <mergeCell ref="AT16:BE29"/>
    <mergeCell ref="AF30:BE38"/>
    <mergeCell ref="AH8:AI8"/>
    <mergeCell ref="AJ8:AK8"/>
    <mergeCell ref="AL8:AM8"/>
    <mergeCell ref="AN8:AO8"/>
    <mergeCell ref="AP8:AS8"/>
    <mergeCell ref="AT8:AU8"/>
    <mergeCell ref="AF8:AG8"/>
    <mergeCell ref="AT7:BE7"/>
    <mergeCell ref="BF7:BF9"/>
    <mergeCell ref="F8:G8"/>
    <mergeCell ref="H8:I8"/>
    <mergeCell ref="J8:K8"/>
    <mergeCell ref="L8:M8"/>
    <mergeCell ref="N8:O8"/>
    <mergeCell ref="P8:Q8"/>
    <mergeCell ref="BB8:BE8"/>
    <mergeCell ref="AF7:AS7"/>
    <mergeCell ref="R8:S8"/>
    <mergeCell ref="T8:U8"/>
    <mergeCell ref="A7:A9"/>
    <mergeCell ref="B7:B9"/>
    <mergeCell ref="C7:C9"/>
    <mergeCell ref="D7:D9"/>
    <mergeCell ref="E7:E9"/>
    <mergeCell ref="F7:AE7"/>
    <mergeCell ref="AD8:AE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zoomScalePageLayoutView="0" workbookViewId="0" topLeftCell="K1">
      <selection activeCell="BA14" sqref="BA14"/>
    </sheetView>
  </sheetViews>
  <sheetFormatPr defaultColWidth="9.00390625" defaultRowHeight="12.75"/>
  <cols>
    <col min="1" max="1" width="5.75390625" style="0" customWidth="1"/>
    <col min="2" max="2" width="23.375" style="0" bestFit="1" customWidth="1"/>
    <col min="3" max="3" width="7.875" style="0" customWidth="1"/>
    <col min="4" max="4" width="21.75390625" style="0" bestFit="1" customWidth="1"/>
    <col min="5" max="5" width="7.00390625" style="0" bestFit="1" customWidth="1"/>
    <col min="6" max="6" width="6.00390625" style="0" bestFit="1" customWidth="1"/>
    <col min="7" max="7" width="4.75390625" style="0" bestFit="1" customWidth="1"/>
    <col min="8" max="8" width="6.00390625" style="0" bestFit="1" customWidth="1"/>
    <col min="9" max="9" width="4.75390625" style="0" bestFit="1" customWidth="1"/>
    <col min="10" max="10" width="6.00390625" style="0" bestFit="1" customWidth="1"/>
    <col min="11" max="11" width="4.75390625" style="0" bestFit="1" customWidth="1"/>
    <col min="12" max="12" width="6.00390625" style="0" bestFit="1" customWidth="1"/>
    <col min="13" max="13" width="4.75390625" style="0" bestFit="1" customWidth="1"/>
    <col min="14" max="14" width="6.00390625" style="0" bestFit="1" customWidth="1"/>
    <col min="15" max="15" width="4.75390625" style="0" bestFit="1" customWidth="1"/>
    <col min="16" max="16" width="6.00390625" style="0" bestFit="1" customWidth="1"/>
    <col min="17" max="17" width="4.75390625" style="0" bestFit="1" customWidth="1"/>
    <col min="18" max="18" width="6.00390625" style="0" bestFit="1" customWidth="1"/>
    <col min="19" max="19" width="4.75390625" style="0" bestFit="1" customWidth="1"/>
    <col min="20" max="20" width="6.00390625" style="0" bestFit="1" customWidth="1"/>
    <col min="21" max="21" width="4.75390625" style="0" bestFit="1" customWidth="1"/>
    <col min="22" max="22" width="6.00390625" style="0" bestFit="1" customWidth="1"/>
    <col min="23" max="23" width="4.75390625" style="0" bestFit="1" customWidth="1"/>
    <col min="24" max="24" width="6.00390625" style="0" bestFit="1" customWidth="1"/>
    <col min="25" max="25" width="4.75390625" style="0" bestFit="1" customWidth="1"/>
    <col min="26" max="26" width="6.00390625" style="0" bestFit="1" customWidth="1"/>
    <col min="27" max="27" width="4.75390625" style="0" bestFit="1" customWidth="1"/>
    <col min="28" max="28" width="6.00390625" style="0" bestFit="1" customWidth="1"/>
    <col min="29" max="30" width="4.75390625" style="0" bestFit="1" customWidth="1"/>
    <col min="31" max="32" width="6.00390625" style="0" bestFit="1" customWidth="1"/>
    <col min="33" max="33" width="4.75390625" style="0" bestFit="1" customWidth="1"/>
    <col min="34" max="34" width="6.00390625" style="0" bestFit="1" customWidth="1"/>
    <col min="35" max="35" width="4.75390625" style="0" bestFit="1" customWidth="1"/>
    <col min="36" max="36" width="6.00390625" style="0" bestFit="1" customWidth="1"/>
    <col min="37" max="37" width="4.75390625" style="0" bestFit="1" customWidth="1"/>
    <col min="38" max="38" width="6.00390625" style="0" bestFit="1" customWidth="1"/>
    <col min="39" max="39" width="4.75390625" style="0" bestFit="1" customWidth="1"/>
    <col min="40" max="40" width="6.00390625" style="0" bestFit="1" customWidth="1"/>
    <col min="41" max="41" width="4.75390625" style="0" bestFit="1" customWidth="1"/>
    <col min="42" max="42" width="4.75390625" style="0" customWidth="1"/>
    <col min="43" max="43" width="7.875" style="0" bestFit="1" customWidth="1"/>
    <col min="44" max="44" width="6.00390625" style="0" bestFit="1" customWidth="1"/>
    <col min="45" max="45" width="7.875" style="0" bestFit="1" customWidth="1"/>
    <col min="46" max="46" width="6.00390625" style="0" bestFit="1" customWidth="1"/>
    <col min="47" max="47" width="4.75390625" style="0" bestFit="1" customWidth="1"/>
    <col min="48" max="48" width="6.00390625" style="0" bestFit="1" customWidth="1"/>
    <col min="49" max="49" width="4.75390625" style="0" bestFit="1" customWidth="1"/>
    <col min="50" max="50" width="6.00390625" style="0" bestFit="1" customWidth="1"/>
    <col min="51" max="51" width="4.75390625" style="0" bestFit="1" customWidth="1"/>
    <col min="52" max="52" width="6.00390625" style="0" bestFit="1" customWidth="1"/>
    <col min="53" max="54" width="4.75390625" style="0" bestFit="1" customWidth="1"/>
    <col min="55" max="55" width="7.875" style="0" bestFit="1" customWidth="1"/>
    <col min="56" max="56" width="6.00390625" style="0" bestFit="1" customWidth="1"/>
    <col min="57" max="57" width="7.875" style="0" bestFit="1" customWidth="1"/>
    <col min="58" max="58" width="6.00390625" style="0" bestFit="1" customWidth="1"/>
  </cols>
  <sheetData>
    <row r="1" spans="1:45" ht="26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.7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ht="12.75">
      <c r="AL5" s="4"/>
    </row>
    <row r="6" ht="12.75">
      <c r="A6" t="s">
        <v>4</v>
      </c>
    </row>
    <row r="7" spans="1:58" ht="12.75">
      <c r="A7" s="49" t="s">
        <v>5</v>
      </c>
      <c r="B7" s="51" t="s">
        <v>6</v>
      </c>
      <c r="C7" s="50" t="s">
        <v>7</v>
      </c>
      <c r="D7" s="51" t="s">
        <v>8</v>
      </c>
      <c r="E7" s="51" t="s">
        <v>9</v>
      </c>
      <c r="F7" s="47" t="s">
        <v>10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 t="s">
        <v>11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29" t="s">
        <v>12</v>
      </c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27"/>
      <c r="BF7" s="43" t="s">
        <v>13</v>
      </c>
    </row>
    <row r="8" spans="1:58" ht="12.75" customHeight="1">
      <c r="A8" s="50"/>
      <c r="B8" s="51"/>
      <c r="C8" s="50"/>
      <c r="D8" s="51"/>
      <c r="E8" s="51"/>
      <c r="F8" s="51" t="s">
        <v>14</v>
      </c>
      <c r="G8" s="51"/>
      <c r="H8" s="52" t="s">
        <v>15</v>
      </c>
      <c r="I8" s="51"/>
      <c r="J8" s="52" t="s">
        <v>16</v>
      </c>
      <c r="K8" s="51"/>
      <c r="L8" s="52" t="s">
        <v>17</v>
      </c>
      <c r="M8" s="51"/>
      <c r="N8" s="52" t="s">
        <v>18</v>
      </c>
      <c r="O8" s="51"/>
      <c r="P8" s="52" t="s">
        <v>19</v>
      </c>
      <c r="Q8" s="51"/>
      <c r="R8" s="52" t="s">
        <v>20</v>
      </c>
      <c r="S8" s="51"/>
      <c r="T8" s="52" t="s">
        <v>21</v>
      </c>
      <c r="U8" s="51"/>
      <c r="V8" s="52" t="s">
        <v>22</v>
      </c>
      <c r="W8" s="51"/>
      <c r="X8" s="52" t="s">
        <v>23</v>
      </c>
      <c r="Y8" s="51"/>
      <c r="Z8" s="52" t="s">
        <v>24</v>
      </c>
      <c r="AA8" s="51"/>
      <c r="AB8" s="52" t="s">
        <v>25</v>
      </c>
      <c r="AC8" s="51"/>
      <c r="AD8" s="30" t="s">
        <v>26</v>
      </c>
      <c r="AE8" s="31"/>
      <c r="AF8" s="51" t="s">
        <v>14</v>
      </c>
      <c r="AG8" s="51"/>
      <c r="AH8" s="51" t="s">
        <v>27</v>
      </c>
      <c r="AI8" s="51"/>
      <c r="AJ8" s="51" t="s">
        <v>28</v>
      </c>
      <c r="AK8" s="51"/>
      <c r="AL8" s="51" t="s">
        <v>29</v>
      </c>
      <c r="AM8" s="51"/>
      <c r="AN8" s="51" t="s">
        <v>30</v>
      </c>
      <c r="AO8" s="51"/>
      <c r="AP8" s="30" t="s">
        <v>26</v>
      </c>
      <c r="AQ8" s="46"/>
      <c r="AR8" s="46"/>
      <c r="AS8" s="31"/>
      <c r="AT8" s="42" t="s">
        <v>14</v>
      </c>
      <c r="AU8" s="51"/>
      <c r="AV8" s="51" t="s">
        <v>27</v>
      </c>
      <c r="AW8" s="51"/>
      <c r="AX8" s="51" t="s">
        <v>28</v>
      </c>
      <c r="AY8" s="51"/>
      <c r="AZ8" s="51" t="s">
        <v>29</v>
      </c>
      <c r="BA8" s="51"/>
      <c r="BB8" s="52" t="s">
        <v>26</v>
      </c>
      <c r="BC8" s="51"/>
      <c r="BD8" s="51"/>
      <c r="BE8" s="41"/>
      <c r="BF8" s="44"/>
    </row>
    <row r="9" spans="1:58" ht="12.75">
      <c r="A9" s="50"/>
      <c r="B9" s="51"/>
      <c r="C9" s="50"/>
      <c r="D9" s="51"/>
      <c r="E9" s="51"/>
      <c r="F9" s="9" t="s">
        <v>31</v>
      </c>
      <c r="G9" s="9" t="s">
        <v>32</v>
      </c>
      <c r="H9" s="9" t="s">
        <v>31</v>
      </c>
      <c r="I9" s="9" t="s">
        <v>32</v>
      </c>
      <c r="J9" s="9" t="s">
        <v>31</v>
      </c>
      <c r="K9" s="9" t="s">
        <v>32</v>
      </c>
      <c r="L9" s="9" t="s">
        <v>31</v>
      </c>
      <c r="M9" s="9" t="s">
        <v>32</v>
      </c>
      <c r="N9" s="9" t="s">
        <v>31</v>
      </c>
      <c r="O9" s="9" t="s">
        <v>32</v>
      </c>
      <c r="P9" s="9" t="s">
        <v>31</v>
      </c>
      <c r="Q9" s="9" t="s">
        <v>32</v>
      </c>
      <c r="R9" s="9" t="s">
        <v>31</v>
      </c>
      <c r="S9" s="9" t="s">
        <v>32</v>
      </c>
      <c r="T9" s="9" t="s">
        <v>31</v>
      </c>
      <c r="U9" s="9" t="s">
        <v>32</v>
      </c>
      <c r="V9" s="9" t="s">
        <v>31</v>
      </c>
      <c r="W9" s="9" t="s">
        <v>32</v>
      </c>
      <c r="X9" s="9" t="s">
        <v>31</v>
      </c>
      <c r="Y9" s="9" t="s">
        <v>32</v>
      </c>
      <c r="Z9" s="9" t="s">
        <v>31</v>
      </c>
      <c r="AA9" s="9" t="s">
        <v>32</v>
      </c>
      <c r="AB9" s="9" t="s">
        <v>31</v>
      </c>
      <c r="AC9" s="9" t="s">
        <v>32</v>
      </c>
      <c r="AD9" s="10" t="s">
        <v>33</v>
      </c>
      <c r="AE9" s="10" t="s">
        <v>31</v>
      </c>
      <c r="AF9" s="9" t="s">
        <v>31</v>
      </c>
      <c r="AG9" s="9" t="s">
        <v>32</v>
      </c>
      <c r="AH9" s="9" t="s">
        <v>31</v>
      </c>
      <c r="AI9" s="9" t="s">
        <v>32</v>
      </c>
      <c r="AJ9" s="9" t="s">
        <v>31</v>
      </c>
      <c r="AK9" s="9" t="s">
        <v>32</v>
      </c>
      <c r="AL9" s="9" t="s">
        <v>31</v>
      </c>
      <c r="AM9" s="9" t="s">
        <v>32</v>
      </c>
      <c r="AN9" s="9" t="s">
        <v>31</v>
      </c>
      <c r="AO9" s="9" t="s">
        <v>32</v>
      </c>
      <c r="AP9" s="9" t="s">
        <v>34</v>
      </c>
      <c r="AQ9" s="9" t="s">
        <v>35</v>
      </c>
      <c r="AR9" s="9" t="s">
        <v>31</v>
      </c>
      <c r="AS9" s="9" t="s">
        <v>35</v>
      </c>
      <c r="AT9" s="11" t="s">
        <v>31</v>
      </c>
      <c r="AU9" s="9" t="s">
        <v>32</v>
      </c>
      <c r="AV9" s="9" t="s">
        <v>31</v>
      </c>
      <c r="AW9" s="9" t="s">
        <v>32</v>
      </c>
      <c r="AX9" s="9" t="s">
        <v>31</v>
      </c>
      <c r="AY9" s="9" t="s">
        <v>32</v>
      </c>
      <c r="AZ9" s="9" t="s">
        <v>31</v>
      </c>
      <c r="BA9" s="9" t="s">
        <v>32</v>
      </c>
      <c r="BB9" s="9" t="s">
        <v>34</v>
      </c>
      <c r="BC9" s="9" t="s">
        <v>35</v>
      </c>
      <c r="BD9" s="9" t="s">
        <v>31</v>
      </c>
      <c r="BE9" s="12" t="s">
        <v>35</v>
      </c>
      <c r="BF9" s="45"/>
    </row>
    <row r="10" spans="1:58" ht="12.75">
      <c r="A10" s="14">
        <v>1</v>
      </c>
      <c r="B10" s="14" t="s">
        <v>36</v>
      </c>
      <c r="C10" s="5">
        <v>1984</v>
      </c>
      <c r="D10" s="5" t="s">
        <v>37</v>
      </c>
      <c r="E10" s="7" t="s">
        <v>38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5">
        <v>1</v>
      </c>
      <c r="AB10" s="15">
        <v>1</v>
      </c>
      <c r="AC10" s="15">
        <v>1</v>
      </c>
      <c r="AD10" s="5">
        <f>G10+I10+K10+M10+O10+Q10+S10+U10+W10+Y10+AA10+AC10</f>
        <v>12</v>
      </c>
      <c r="AE10" s="5">
        <f>F10+H10+J10+L10+N10+P10+R10+T10+V10+X10+Z10+AB10</f>
        <v>12</v>
      </c>
      <c r="AF10" s="5">
        <v>1</v>
      </c>
      <c r="AG10" s="5">
        <v>1</v>
      </c>
      <c r="AH10" s="5">
        <v>2</v>
      </c>
      <c r="AI10" s="5"/>
      <c r="AJ10" s="5">
        <v>2</v>
      </c>
      <c r="AK10" s="5"/>
      <c r="AL10" s="5"/>
      <c r="AM10" s="5"/>
      <c r="AN10" s="5">
        <v>1</v>
      </c>
      <c r="AO10" s="5">
        <v>1</v>
      </c>
      <c r="AP10" s="5">
        <f aca="true" t="shared" si="0" ref="AP10:AP17">IF(ISNUMBER(AG10),1,0)+IF(ISNUMBER(AI10),1,0)+IF(ISNUMBER(AK10),1,0)+IF(ISNUMBER(AM10),1,0)+IF(ISNUMBER(AO10),1,0)</f>
        <v>2</v>
      </c>
      <c r="AQ10" s="5">
        <f aca="true" t="shared" si="1" ref="AQ10:AQ17">IF(ISNUMBER(AG10),AG10,0)+IF(ISNUMBER(AI10),AI10,0)+IF(ISNUMBER(AK10),AK10,0)+IF(ISNUMBER(AM10),AM10,0)+IF(ISNUMBER(AO10),AO10,0)</f>
        <v>2</v>
      </c>
      <c r="AR10" s="5">
        <f aca="true" t="shared" si="2" ref="AR10:AR17">IF(ISNUMBER(AF10),1,0)+IF(ISNUMBER(AH10),1,0)+IF(ISNUMBER(AJ10),1,0)+IF(ISNUMBER(AL10),1,0)+IF(ISNUMBER(AN10),1,0)</f>
        <v>4</v>
      </c>
      <c r="AS10" s="5">
        <f aca="true" t="shared" si="3" ref="AS10:AS17">IF(ISNUMBER(AF10),AF10,0)+IF(ISNUMBER(AH10),AH10,0)+IF(ISNUMBER(AJ10),AJ10,0)+IF(ISNUMBER(AL10),AL10,0)+IF(ISNUMBER(AN10),AN10,0)</f>
        <v>6</v>
      </c>
      <c r="AT10" s="6"/>
      <c r="AU10" s="5"/>
      <c r="AV10" s="5"/>
      <c r="AW10" s="5"/>
      <c r="AX10" s="5">
        <v>2</v>
      </c>
      <c r="AY10" s="5"/>
      <c r="AZ10" s="5">
        <v>2</v>
      </c>
      <c r="BA10" s="5">
        <v>2</v>
      </c>
      <c r="BB10" s="5">
        <f>IF(ISNUMBER(AU10),1,0)+IF(ISNUMBER(AW10),1,0)+IF(ISNUMBER(AY10),1,0)+IF(ISNUMBER(BA10),1,0)+IF(ISNUMBER(#REF!),1,0)</f>
        <v>1</v>
      </c>
      <c r="BC10" s="5">
        <f>IF(ISNUMBER(AU10),AU10,0)+IF(ISNUMBER(AW10),AW10,0)+IF(ISNUMBER(AY10),AY10,0)+IF(ISNUMBER(BA10),BA10,0)+IF(ISNUMBER(#REF!),#REF!,0)</f>
        <v>2</v>
      </c>
      <c r="BD10" s="5">
        <f>IF(ISNUMBER(AT10),1,0)+IF(ISNUMBER(AV10),1,0)+IF(ISNUMBER(AX10),1,0)+IF(ISNUMBER(AZ10),1,0)+IF(ISNUMBER(#REF!),1,0)</f>
        <v>2</v>
      </c>
      <c r="BE10" s="7">
        <f>IF(ISNUMBER(AT10),AT10,0)+IF(ISNUMBER(AV10),AV10,0)+IF(ISNUMBER(AX10),AX10,0)+IF(ISNUMBER(AZ10),AZ10,0)+IF(ISNUMBER(#REF!),#REF!,0)</f>
        <v>4</v>
      </c>
      <c r="BF10" s="14">
        <v>1</v>
      </c>
    </row>
    <row r="11" spans="1:58" ht="12.75">
      <c r="A11" s="14">
        <v>2</v>
      </c>
      <c r="B11" s="17" t="s">
        <v>39</v>
      </c>
      <c r="C11" s="18">
        <v>1983</v>
      </c>
      <c r="D11" s="18" t="s">
        <v>40</v>
      </c>
      <c r="E11" s="18" t="s">
        <v>38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5"/>
      <c r="AB11" s="15">
        <v>1</v>
      </c>
      <c r="AC11" s="15">
        <v>1</v>
      </c>
      <c r="AD11" s="5">
        <f aca="true" t="shared" si="4" ref="AD11:AD33">G11+I11+K11+M11+O11+Q11+S11+U11+W11+Y11+AA11+AC11</f>
        <v>11</v>
      </c>
      <c r="AE11" s="5">
        <f aca="true" t="shared" si="5" ref="AE11:AE33">F11+H11+J11+L11+N11+P11+R11+T11+V11+X11+Z11+AB11</f>
        <v>12</v>
      </c>
      <c r="AF11" s="5">
        <v>1</v>
      </c>
      <c r="AG11" s="5">
        <v>1</v>
      </c>
      <c r="AH11" s="5">
        <v>3</v>
      </c>
      <c r="AI11" s="5">
        <v>3</v>
      </c>
      <c r="AJ11" s="5"/>
      <c r="AK11" s="5"/>
      <c r="AL11" s="5"/>
      <c r="AM11" s="5"/>
      <c r="AN11" s="5">
        <v>1</v>
      </c>
      <c r="AO11" s="5">
        <v>2</v>
      </c>
      <c r="AP11" s="5">
        <f t="shared" si="0"/>
        <v>3</v>
      </c>
      <c r="AQ11" s="5">
        <f t="shared" si="1"/>
        <v>6</v>
      </c>
      <c r="AR11" s="5">
        <f t="shared" si="2"/>
        <v>3</v>
      </c>
      <c r="AS11" s="5">
        <f t="shared" si="3"/>
        <v>5</v>
      </c>
      <c r="AT11" s="6"/>
      <c r="AU11" s="5"/>
      <c r="AV11" s="5"/>
      <c r="AW11" s="5"/>
      <c r="AX11" s="5">
        <v>1</v>
      </c>
      <c r="AY11" s="5"/>
      <c r="AZ11" s="5">
        <v>4</v>
      </c>
      <c r="BA11" s="5">
        <v>4</v>
      </c>
      <c r="BB11" s="5">
        <f>IF(ISNUMBER(AU11),1,0)+IF(ISNUMBER(AW11),1,0)+IF(ISNUMBER(AY11),1,0)+IF(ISNUMBER(BA11),1,0)+IF(ISNUMBER(#REF!),1,0)</f>
        <v>1</v>
      </c>
      <c r="BC11" s="5">
        <f>IF(ISNUMBER(AU11),AU11,0)+IF(ISNUMBER(AW11),AW11,0)+IF(ISNUMBER(AY11),AY11,0)+IF(ISNUMBER(BA11),BA11,0)+IF(ISNUMBER(#REF!),#REF!,0)</f>
        <v>4</v>
      </c>
      <c r="BD11" s="5">
        <f>IF(ISNUMBER(AT11),1,0)+IF(ISNUMBER(AV11),1,0)+IF(ISNUMBER(AX11),1,0)+IF(ISNUMBER(AZ11),1,0)+IF(ISNUMBER(#REF!),1,0)</f>
        <v>2</v>
      </c>
      <c r="BE11" s="7">
        <f>IF(ISNUMBER(AT11),AT11,0)+IF(ISNUMBER(AV11),AV11,0)+IF(ISNUMBER(AX11),AX11,0)+IF(ISNUMBER(AZ11),AZ11,0)+IF(ISNUMBER(#REF!),#REF!,0)</f>
        <v>5</v>
      </c>
      <c r="BF11" s="14">
        <v>2</v>
      </c>
    </row>
    <row r="12" spans="1:58" ht="12.75">
      <c r="A12" s="14">
        <v>3</v>
      </c>
      <c r="B12" s="17" t="s">
        <v>41</v>
      </c>
      <c r="C12" s="18">
        <v>1989</v>
      </c>
      <c r="D12" s="18" t="s">
        <v>42</v>
      </c>
      <c r="E12" s="18" t="s">
        <v>38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5">
        <v>1</v>
      </c>
      <c r="AB12" s="15">
        <v>1</v>
      </c>
      <c r="AC12" s="15">
        <v>1</v>
      </c>
      <c r="AD12" s="5">
        <f t="shared" si="4"/>
        <v>12</v>
      </c>
      <c r="AE12" s="5">
        <f t="shared" si="5"/>
        <v>12</v>
      </c>
      <c r="AF12" s="5">
        <v>1</v>
      </c>
      <c r="AG12" s="5">
        <v>4</v>
      </c>
      <c r="AH12" s="5">
        <v>2</v>
      </c>
      <c r="AI12" s="5">
        <v>2</v>
      </c>
      <c r="AJ12" s="5">
        <v>2</v>
      </c>
      <c r="AK12" s="5"/>
      <c r="AL12" s="5">
        <v>3</v>
      </c>
      <c r="AM12" s="5"/>
      <c r="AN12" s="5">
        <v>1</v>
      </c>
      <c r="AO12" s="5">
        <v>1</v>
      </c>
      <c r="AP12" s="5">
        <f t="shared" si="0"/>
        <v>3</v>
      </c>
      <c r="AQ12" s="5">
        <f t="shared" si="1"/>
        <v>7</v>
      </c>
      <c r="AR12" s="5">
        <f t="shared" si="2"/>
        <v>5</v>
      </c>
      <c r="AS12" s="5">
        <f t="shared" si="3"/>
        <v>9</v>
      </c>
      <c r="AT12" s="6">
        <v>2</v>
      </c>
      <c r="AU12" s="5"/>
      <c r="AV12" s="5"/>
      <c r="AW12" s="5"/>
      <c r="AX12" s="5"/>
      <c r="AY12" s="5"/>
      <c r="AZ12" s="5">
        <v>7</v>
      </c>
      <c r="BA12" s="5">
        <v>7</v>
      </c>
      <c r="BB12" s="5">
        <f>IF(ISNUMBER(AU12),1,0)+IF(ISNUMBER(AW12),1,0)+IF(ISNUMBER(AY12),1,0)+IF(ISNUMBER(BA12),1,0)+IF(ISNUMBER(#REF!),1,0)</f>
        <v>1</v>
      </c>
      <c r="BC12" s="5">
        <f>IF(ISNUMBER(AU12),AU12,0)+IF(ISNUMBER(AW12),AW12,0)+IF(ISNUMBER(AY12),AY12,0)+IF(ISNUMBER(BA12),BA12,0)+IF(ISNUMBER(#REF!),#REF!,0)</f>
        <v>7</v>
      </c>
      <c r="BD12" s="5">
        <f>IF(ISNUMBER(AT12),1,0)+IF(ISNUMBER(AV12),1,0)+IF(ISNUMBER(AX12),1,0)+IF(ISNUMBER(AZ12),1,0)+IF(ISNUMBER(#REF!),1,0)</f>
        <v>2</v>
      </c>
      <c r="BE12" s="7">
        <f>IF(ISNUMBER(AT12),AT12,0)+IF(ISNUMBER(AV12),AV12,0)+IF(ISNUMBER(AX12),AX12,0)+IF(ISNUMBER(AZ12),AZ12,0)+IF(ISNUMBER(#REF!),#REF!,0)</f>
        <v>9</v>
      </c>
      <c r="BF12" s="14">
        <v>3</v>
      </c>
    </row>
    <row r="13" spans="1:58" ht="12.75">
      <c r="A13" s="14">
        <v>4</v>
      </c>
      <c r="B13" s="14" t="s">
        <v>43</v>
      </c>
      <c r="C13" s="5">
        <v>1982</v>
      </c>
      <c r="D13" s="5" t="s">
        <v>37</v>
      </c>
      <c r="E13" s="5" t="s">
        <v>38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5">
        <v>1</v>
      </c>
      <c r="AB13" s="15">
        <v>1</v>
      </c>
      <c r="AC13" s="15">
        <v>1</v>
      </c>
      <c r="AD13" s="5">
        <f t="shared" si="4"/>
        <v>12</v>
      </c>
      <c r="AE13" s="5">
        <f t="shared" si="5"/>
        <v>12</v>
      </c>
      <c r="AF13" s="5">
        <v>1</v>
      </c>
      <c r="AG13" s="5">
        <v>1</v>
      </c>
      <c r="AH13" s="5">
        <v>1</v>
      </c>
      <c r="AI13" s="5">
        <v>1</v>
      </c>
      <c r="AJ13" s="5"/>
      <c r="AK13" s="5"/>
      <c r="AL13" s="5"/>
      <c r="AM13" s="5"/>
      <c r="AN13" s="5">
        <v>1</v>
      </c>
      <c r="AO13" s="5">
        <v>1</v>
      </c>
      <c r="AP13" s="5">
        <f t="shared" si="0"/>
        <v>3</v>
      </c>
      <c r="AQ13" s="5">
        <f t="shared" si="1"/>
        <v>3</v>
      </c>
      <c r="AR13" s="5">
        <f t="shared" si="2"/>
        <v>3</v>
      </c>
      <c r="AS13" s="5">
        <f t="shared" si="3"/>
        <v>3</v>
      </c>
      <c r="AT13" s="6"/>
      <c r="AU13" s="5"/>
      <c r="AV13" s="5"/>
      <c r="AW13" s="5"/>
      <c r="AX13" s="5">
        <v>1</v>
      </c>
      <c r="AY13" s="5"/>
      <c r="AZ13" s="5"/>
      <c r="BA13" s="5"/>
      <c r="BB13" s="5">
        <f>IF(ISNUMBER(AU13),1,0)+IF(ISNUMBER(AW13),1,0)+IF(ISNUMBER(AY13),1,0)+IF(ISNUMBER(BA13),1,0)+IF(ISNUMBER(#REF!),1,0)</f>
        <v>0</v>
      </c>
      <c r="BC13" s="5">
        <f>IF(ISNUMBER(AU13),AU13,0)+IF(ISNUMBER(AW13),AW13,0)+IF(ISNUMBER(AY13),AY13,0)+IF(ISNUMBER(BA13),BA13,0)+IF(ISNUMBER(#REF!),#REF!,0)</f>
        <v>0</v>
      </c>
      <c r="BD13" s="5">
        <f>IF(ISNUMBER(AT13),1,0)+IF(ISNUMBER(AV13),1,0)+IF(ISNUMBER(AX13),1,0)+IF(ISNUMBER(AZ13),1,0)+IF(ISNUMBER(#REF!),1,0)</f>
        <v>1</v>
      </c>
      <c r="BE13" s="7">
        <f>IF(ISNUMBER(AT13),AT13,0)+IF(ISNUMBER(AV13),AV13,0)+IF(ISNUMBER(AX13),AX13,0)+IF(ISNUMBER(AZ13),AZ13,0)+IF(ISNUMBER(#REF!),#REF!,0)</f>
        <v>1</v>
      </c>
      <c r="BF13" s="14">
        <v>4</v>
      </c>
    </row>
    <row r="14" spans="1:58" ht="12.75">
      <c r="A14" s="14">
        <v>5</v>
      </c>
      <c r="B14" s="17" t="s">
        <v>44</v>
      </c>
      <c r="C14" s="18">
        <v>1991</v>
      </c>
      <c r="D14" s="18" t="s">
        <v>45</v>
      </c>
      <c r="E14" s="18" t="s">
        <v>38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5"/>
      <c r="AB14" s="15">
        <v>1</v>
      </c>
      <c r="AC14" s="15">
        <v>1</v>
      </c>
      <c r="AD14" s="5">
        <f t="shared" si="4"/>
        <v>11</v>
      </c>
      <c r="AE14" s="5">
        <f t="shared" si="5"/>
        <v>12</v>
      </c>
      <c r="AF14" s="5">
        <v>1</v>
      </c>
      <c r="AG14" s="5">
        <v>1</v>
      </c>
      <c r="AH14" s="5">
        <v>2</v>
      </c>
      <c r="AI14" s="5"/>
      <c r="AJ14" s="5">
        <v>4</v>
      </c>
      <c r="AK14" s="5"/>
      <c r="AL14" s="5"/>
      <c r="AM14" s="5"/>
      <c r="AN14" s="5">
        <v>1</v>
      </c>
      <c r="AO14" s="5">
        <v>1</v>
      </c>
      <c r="AP14" s="5">
        <f t="shared" si="0"/>
        <v>2</v>
      </c>
      <c r="AQ14" s="5">
        <f t="shared" si="1"/>
        <v>2</v>
      </c>
      <c r="AR14" s="5">
        <f t="shared" si="2"/>
        <v>4</v>
      </c>
      <c r="AS14" s="5">
        <f t="shared" si="3"/>
        <v>8</v>
      </c>
      <c r="AT14" s="6"/>
      <c r="AU14" s="5"/>
      <c r="AV14" s="5"/>
      <c r="AW14" s="5"/>
      <c r="AX14" s="5"/>
      <c r="AY14" s="5"/>
      <c r="AZ14" s="5">
        <v>6</v>
      </c>
      <c r="BA14" s="5"/>
      <c r="BB14" s="5">
        <f>IF(ISNUMBER(AU14),1,0)+IF(ISNUMBER(AW14),1,0)+IF(ISNUMBER(AY14),1,0)+IF(ISNUMBER(BA14),1,0)+IF(ISNUMBER(#REF!),1,0)</f>
        <v>0</v>
      </c>
      <c r="BC14" s="5">
        <f>IF(ISNUMBER(AU14),AU14,0)+IF(ISNUMBER(AW14),AW14,0)+IF(ISNUMBER(AY14),AY14,0)+IF(ISNUMBER(BA14),BA14,0)+IF(ISNUMBER(#REF!),#REF!,0)</f>
        <v>0</v>
      </c>
      <c r="BD14" s="5">
        <f>IF(ISNUMBER(AT14),1,0)+IF(ISNUMBER(AV14),1,0)+IF(ISNUMBER(AX14),1,0)+IF(ISNUMBER(AZ14),1,0)+IF(ISNUMBER(#REF!),1,0)</f>
        <v>1</v>
      </c>
      <c r="BE14" s="7">
        <f>IF(ISNUMBER(AT14),AT14,0)+IF(ISNUMBER(AV14),AV14,0)+IF(ISNUMBER(AX14),AX14,0)+IF(ISNUMBER(AZ14),AZ14,0)+IF(ISNUMBER(#REF!),#REF!,0)</f>
        <v>6</v>
      </c>
      <c r="BF14" s="14">
        <v>5</v>
      </c>
    </row>
    <row r="15" spans="1:58" ht="12.75">
      <c r="A15" s="14">
        <v>6</v>
      </c>
      <c r="B15" s="14" t="s">
        <v>46</v>
      </c>
      <c r="C15" s="5">
        <v>1987</v>
      </c>
      <c r="D15" s="5" t="s">
        <v>47</v>
      </c>
      <c r="E15" s="5">
        <v>2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5">
        <v>1</v>
      </c>
      <c r="AB15" s="15">
        <v>1</v>
      </c>
      <c r="AC15" s="15">
        <v>1</v>
      </c>
      <c r="AD15" s="5">
        <f t="shared" si="4"/>
        <v>12</v>
      </c>
      <c r="AE15" s="5">
        <f t="shared" si="5"/>
        <v>12</v>
      </c>
      <c r="AF15" s="5">
        <v>2</v>
      </c>
      <c r="AG15" s="5"/>
      <c r="AH15" s="5">
        <v>2</v>
      </c>
      <c r="AI15" s="5"/>
      <c r="AJ15" s="5">
        <v>2</v>
      </c>
      <c r="AK15" s="5"/>
      <c r="AL15" s="5">
        <v>3</v>
      </c>
      <c r="AM15" s="5"/>
      <c r="AN15" s="5">
        <v>1</v>
      </c>
      <c r="AO15" s="5">
        <v>1</v>
      </c>
      <c r="AP15" s="5">
        <f t="shared" si="0"/>
        <v>1</v>
      </c>
      <c r="AQ15" s="5">
        <f t="shared" si="1"/>
        <v>1</v>
      </c>
      <c r="AR15" s="5">
        <f t="shared" si="2"/>
        <v>5</v>
      </c>
      <c r="AS15" s="5">
        <f t="shared" si="3"/>
        <v>10</v>
      </c>
      <c r="AT15" s="6"/>
      <c r="AU15" s="5"/>
      <c r="AV15" s="5"/>
      <c r="AW15" s="5"/>
      <c r="AX15" s="5"/>
      <c r="AY15" s="5"/>
      <c r="AZ15" s="5"/>
      <c r="BA15" s="5"/>
      <c r="BB15" s="5">
        <f>IF(ISNUMBER(AU15),1,0)+IF(ISNUMBER(AW15),1,0)+IF(ISNUMBER(AY15),1,0)+IF(ISNUMBER(BA15),1,0)+IF(ISNUMBER(#REF!),1,0)</f>
        <v>0</v>
      </c>
      <c r="BC15" s="5">
        <f>IF(ISNUMBER(AU15),AU15,0)+IF(ISNUMBER(AW15),AW15,0)+IF(ISNUMBER(AY15),AY15,0)+IF(ISNUMBER(BA15),BA15,0)+IF(ISNUMBER(#REF!),#REF!,0)</f>
        <v>0</v>
      </c>
      <c r="BD15" s="5">
        <f>IF(ISNUMBER(AT15),1,0)+IF(ISNUMBER(AV15),1,0)+IF(ISNUMBER(AX15),1,0)+IF(ISNUMBER(AZ15),1,0)+IF(ISNUMBER(#REF!),1,0)</f>
        <v>0</v>
      </c>
      <c r="BE15" s="7">
        <f>IF(ISNUMBER(AT15),AT15,0)+IF(ISNUMBER(AV15),AV15,0)+IF(ISNUMBER(AX15),AX15,0)+IF(ISNUMBER(AZ15),AZ15,0)+IF(ISNUMBER(#REF!),#REF!,0)</f>
        <v>0</v>
      </c>
      <c r="BF15" s="14">
        <v>6</v>
      </c>
    </row>
    <row r="16" spans="1:58" ht="12.75">
      <c r="A16" s="14">
        <v>8</v>
      </c>
      <c r="B16" s="14" t="s">
        <v>48</v>
      </c>
      <c r="C16" s="5">
        <v>1983</v>
      </c>
      <c r="D16" s="5" t="s">
        <v>47</v>
      </c>
      <c r="E16" s="5">
        <v>2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/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5"/>
      <c r="AB16" s="15">
        <v>1</v>
      </c>
      <c r="AC16" s="15">
        <v>1</v>
      </c>
      <c r="AD16" s="5">
        <f>G16+I16+K16+M16+O16+Q16+S16+U16+W16+Y16+AA16+AC16</f>
        <v>10</v>
      </c>
      <c r="AE16" s="5">
        <f>F16+H16+J16+L16+N16+P16+R16+T16+V16+X16+Z16+AB16</f>
        <v>12</v>
      </c>
      <c r="AF16" s="5">
        <v>2</v>
      </c>
      <c r="AG16" s="5"/>
      <c r="AH16" s="5"/>
      <c r="AI16" s="5"/>
      <c r="AJ16" s="5">
        <v>1</v>
      </c>
      <c r="AK16" s="5"/>
      <c r="AL16" s="5"/>
      <c r="AM16" s="5"/>
      <c r="AN16" s="5">
        <v>1</v>
      </c>
      <c r="AO16" s="5">
        <v>1</v>
      </c>
      <c r="AP16" s="5">
        <f t="shared" si="0"/>
        <v>1</v>
      </c>
      <c r="AQ16" s="5">
        <f t="shared" si="1"/>
        <v>1</v>
      </c>
      <c r="AR16" s="5">
        <f t="shared" si="2"/>
        <v>3</v>
      </c>
      <c r="AS16" s="5">
        <f t="shared" si="3"/>
        <v>4</v>
      </c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14">
        <v>7</v>
      </c>
    </row>
    <row r="17" spans="1:58" ht="12.75">
      <c r="A17" s="14">
        <v>7</v>
      </c>
      <c r="B17" s="14" t="s">
        <v>49</v>
      </c>
      <c r="C17" s="5"/>
      <c r="D17" s="5" t="s">
        <v>50</v>
      </c>
      <c r="E17" s="5" t="s">
        <v>38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/>
      <c r="N17" s="15">
        <v>1</v>
      </c>
      <c r="O17" s="15">
        <v>1</v>
      </c>
      <c r="P17" s="15">
        <v>1</v>
      </c>
      <c r="Q17" s="15"/>
      <c r="R17" s="15">
        <v>1</v>
      </c>
      <c r="S17" s="15">
        <v>1</v>
      </c>
      <c r="T17" s="15"/>
      <c r="U17" s="15"/>
      <c r="V17" s="16">
        <v>1</v>
      </c>
      <c r="W17" s="16">
        <v>1</v>
      </c>
      <c r="X17" s="16">
        <v>1</v>
      </c>
      <c r="Y17" s="16"/>
      <c r="Z17" s="16">
        <v>1</v>
      </c>
      <c r="AA17" s="15"/>
      <c r="AB17" s="15">
        <v>1</v>
      </c>
      <c r="AC17" s="15">
        <v>1</v>
      </c>
      <c r="AD17" s="5">
        <f>G17+I17+K17+M17+O17+Q17+S17+U17+W17+Y17+AA17+AC17</f>
        <v>7</v>
      </c>
      <c r="AE17" s="5">
        <f>F17+H17+J17+L17+N17+P17+R17+T17+V17+X17+Z17+AB17</f>
        <v>11</v>
      </c>
      <c r="AF17" s="5">
        <v>2</v>
      </c>
      <c r="AG17" s="5"/>
      <c r="AH17" s="5">
        <v>1</v>
      </c>
      <c r="AI17" s="5"/>
      <c r="AJ17" s="5"/>
      <c r="AK17" s="5"/>
      <c r="AL17" s="5"/>
      <c r="AM17" s="5"/>
      <c r="AN17" s="5">
        <v>1</v>
      </c>
      <c r="AO17" s="5">
        <v>1</v>
      </c>
      <c r="AP17" s="5">
        <f t="shared" si="0"/>
        <v>1</v>
      </c>
      <c r="AQ17" s="5">
        <f t="shared" si="1"/>
        <v>1</v>
      </c>
      <c r="AR17" s="5">
        <f t="shared" si="2"/>
        <v>3</v>
      </c>
      <c r="AS17" s="5">
        <f t="shared" si="3"/>
        <v>4</v>
      </c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14">
        <v>8</v>
      </c>
    </row>
    <row r="18" spans="1:58" ht="12.75">
      <c r="A18" s="14">
        <v>9</v>
      </c>
      <c r="B18" s="14" t="s">
        <v>51</v>
      </c>
      <c r="C18" s="5">
        <v>1979</v>
      </c>
      <c r="D18" s="5" t="s">
        <v>47</v>
      </c>
      <c r="E18" s="5">
        <v>2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19">
        <v>1</v>
      </c>
      <c r="AB18" s="19">
        <v>1</v>
      </c>
      <c r="AC18" s="19">
        <v>1</v>
      </c>
      <c r="AD18" s="5">
        <f t="shared" si="4"/>
        <v>12</v>
      </c>
      <c r="AE18" s="5">
        <f t="shared" si="5"/>
        <v>12</v>
      </c>
      <c r="AF18" s="5">
        <v>1</v>
      </c>
      <c r="AG18" s="5"/>
      <c r="AH18" s="5"/>
      <c r="AI18" s="5"/>
      <c r="AJ18" s="5"/>
      <c r="AK18" s="5"/>
      <c r="AL18" s="5">
        <v>3</v>
      </c>
      <c r="AM18" s="5"/>
      <c r="AN18" s="5">
        <v>1</v>
      </c>
      <c r="AO18" s="5">
        <v>1</v>
      </c>
      <c r="AP18" s="5">
        <f aca="true" t="shared" si="6" ref="AP18:AP24">IF(ISNUMBER(AG18),1,0)+IF(ISNUMBER(AI18),1,0)+IF(ISNUMBER(AK18),1,0)+IF(ISNUMBER(AM18),1,0)+IF(ISNUMBER(AO18),1,0)</f>
        <v>1</v>
      </c>
      <c r="AQ18" s="5">
        <f aca="true" t="shared" si="7" ref="AQ18:AQ24">IF(ISNUMBER(AG18),AG18,0)+IF(ISNUMBER(AI18),AI18,0)+IF(ISNUMBER(AK18),AK18,0)+IF(ISNUMBER(AM18),AM18,0)+IF(ISNUMBER(AO18),AO18,0)</f>
        <v>1</v>
      </c>
      <c r="AR18" s="5">
        <f aca="true" t="shared" si="8" ref="AR18:AR24">IF(ISNUMBER(AF18),1,0)+IF(ISNUMBER(AH18),1,0)+IF(ISNUMBER(AJ18),1,0)+IF(ISNUMBER(AL18),1,0)+IF(ISNUMBER(AN18),1,0)</f>
        <v>3</v>
      </c>
      <c r="AS18" s="5">
        <f aca="true" t="shared" si="9" ref="AS18:AS24">IF(ISNUMBER(AF18),AF18,0)+IF(ISNUMBER(AH18),AH18,0)+IF(ISNUMBER(AJ18),AJ18,0)+IF(ISNUMBER(AL18),AL18,0)+IF(ISNUMBER(AN18),AN18,0)</f>
        <v>5</v>
      </c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14">
        <v>9</v>
      </c>
    </row>
    <row r="19" spans="1:58" ht="12.75">
      <c r="A19" s="14">
        <v>10</v>
      </c>
      <c r="B19" s="14" t="s">
        <v>52</v>
      </c>
      <c r="C19" s="5">
        <v>1989</v>
      </c>
      <c r="D19" s="5" t="s">
        <v>37</v>
      </c>
      <c r="E19" s="5" t="s">
        <v>38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5"/>
      <c r="AB19" s="15">
        <v>1</v>
      </c>
      <c r="AC19" s="15">
        <v>1</v>
      </c>
      <c r="AD19" s="5">
        <f t="shared" si="4"/>
        <v>6</v>
      </c>
      <c r="AE19" s="5">
        <f t="shared" si="5"/>
        <v>7</v>
      </c>
      <c r="AF19" s="5">
        <v>4</v>
      </c>
      <c r="AG19" s="5"/>
      <c r="AH19" s="5">
        <v>3</v>
      </c>
      <c r="AI19" s="5"/>
      <c r="AJ19" s="5"/>
      <c r="AK19" s="5"/>
      <c r="AL19" s="5"/>
      <c r="AM19" s="5"/>
      <c r="AN19" s="5">
        <v>1</v>
      </c>
      <c r="AO19" s="5">
        <v>1</v>
      </c>
      <c r="AP19" s="5">
        <f t="shared" si="6"/>
        <v>1</v>
      </c>
      <c r="AQ19" s="5">
        <f t="shared" si="7"/>
        <v>1</v>
      </c>
      <c r="AR19" s="5">
        <f t="shared" si="8"/>
        <v>3</v>
      </c>
      <c r="AS19" s="5">
        <f t="shared" si="9"/>
        <v>8</v>
      </c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14">
        <v>10</v>
      </c>
    </row>
    <row r="20" spans="1:58" ht="12.75">
      <c r="A20" s="14">
        <v>11</v>
      </c>
      <c r="B20" s="14" t="s">
        <v>53</v>
      </c>
      <c r="C20" s="18">
        <v>1982</v>
      </c>
      <c r="D20" s="18" t="s">
        <v>54</v>
      </c>
      <c r="E20" s="18" t="s">
        <v>38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/>
      <c r="M20" s="15"/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/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5"/>
      <c r="AB20" s="15">
        <v>1</v>
      </c>
      <c r="AC20" s="15">
        <v>1</v>
      </c>
      <c r="AD20" s="5">
        <f t="shared" si="4"/>
        <v>9</v>
      </c>
      <c r="AE20" s="5">
        <f t="shared" si="5"/>
        <v>11</v>
      </c>
      <c r="AF20" s="5">
        <v>1</v>
      </c>
      <c r="AG20" s="5"/>
      <c r="AH20" s="5"/>
      <c r="AI20" s="5"/>
      <c r="AJ20" s="5"/>
      <c r="AK20" s="5"/>
      <c r="AL20" s="5"/>
      <c r="AM20" s="5"/>
      <c r="AN20" s="5">
        <v>1</v>
      </c>
      <c r="AO20" s="5">
        <v>1</v>
      </c>
      <c r="AP20" s="5">
        <f t="shared" si="6"/>
        <v>1</v>
      </c>
      <c r="AQ20" s="5">
        <f t="shared" si="7"/>
        <v>1</v>
      </c>
      <c r="AR20" s="5">
        <f t="shared" si="8"/>
        <v>2</v>
      </c>
      <c r="AS20" s="5">
        <f t="shared" si="9"/>
        <v>2</v>
      </c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14">
        <v>11</v>
      </c>
    </row>
    <row r="21" spans="1:58" ht="12.75">
      <c r="A21" s="14">
        <v>12</v>
      </c>
      <c r="B21" s="14" t="s">
        <v>55</v>
      </c>
      <c r="C21" s="5">
        <v>1980</v>
      </c>
      <c r="D21" s="5" t="s">
        <v>54</v>
      </c>
      <c r="E21" s="5" t="s">
        <v>38</v>
      </c>
      <c r="F21" s="15">
        <v>1</v>
      </c>
      <c r="G21" s="15"/>
      <c r="H21" s="15">
        <v>1</v>
      </c>
      <c r="I21" s="15">
        <v>1</v>
      </c>
      <c r="J21" s="15">
        <v>1</v>
      </c>
      <c r="K21" s="15">
        <v>1</v>
      </c>
      <c r="L21" s="15"/>
      <c r="M21" s="15"/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/>
      <c r="U21" s="15"/>
      <c r="V21" s="16">
        <v>1</v>
      </c>
      <c r="W21" s="16">
        <v>1</v>
      </c>
      <c r="X21" s="16">
        <v>1</v>
      </c>
      <c r="Y21" s="16"/>
      <c r="Z21" s="16">
        <v>1</v>
      </c>
      <c r="AA21" s="15">
        <v>1</v>
      </c>
      <c r="AB21" s="15">
        <v>1</v>
      </c>
      <c r="AC21" s="15">
        <v>1</v>
      </c>
      <c r="AD21" s="5">
        <f t="shared" si="4"/>
        <v>8</v>
      </c>
      <c r="AE21" s="5">
        <f t="shared" si="5"/>
        <v>10</v>
      </c>
      <c r="AF21" s="5"/>
      <c r="AG21" s="5"/>
      <c r="AH21" s="5">
        <v>2</v>
      </c>
      <c r="AI21" s="5"/>
      <c r="AJ21" s="5"/>
      <c r="AK21" s="5"/>
      <c r="AL21" s="5"/>
      <c r="AM21" s="5"/>
      <c r="AN21" s="5">
        <v>1</v>
      </c>
      <c r="AO21" s="5">
        <v>1</v>
      </c>
      <c r="AP21" s="5">
        <f t="shared" si="6"/>
        <v>1</v>
      </c>
      <c r="AQ21" s="5">
        <f t="shared" si="7"/>
        <v>1</v>
      </c>
      <c r="AR21" s="5">
        <f t="shared" si="8"/>
        <v>2</v>
      </c>
      <c r="AS21" s="5">
        <f t="shared" si="9"/>
        <v>3</v>
      </c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14">
        <v>12</v>
      </c>
    </row>
    <row r="22" spans="1:58" ht="12.75">
      <c r="A22" s="14">
        <v>13</v>
      </c>
      <c r="B22" s="14" t="s">
        <v>56</v>
      </c>
      <c r="C22" s="5">
        <v>1991</v>
      </c>
      <c r="D22" s="5" t="s">
        <v>37</v>
      </c>
      <c r="E22" s="5" t="s">
        <v>38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>
        <v>1</v>
      </c>
      <c r="W22" s="16">
        <v>1</v>
      </c>
      <c r="X22" s="16">
        <v>1</v>
      </c>
      <c r="Y22" s="16"/>
      <c r="Z22" s="16">
        <v>1</v>
      </c>
      <c r="AA22" s="15"/>
      <c r="AB22" s="15">
        <v>1</v>
      </c>
      <c r="AC22" s="15">
        <v>1</v>
      </c>
      <c r="AD22" s="5">
        <f t="shared" si="4"/>
        <v>5</v>
      </c>
      <c r="AE22" s="5">
        <f t="shared" si="5"/>
        <v>7</v>
      </c>
      <c r="AF22" s="5">
        <v>1</v>
      </c>
      <c r="AG22" s="5"/>
      <c r="AH22" s="5">
        <v>5</v>
      </c>
      <c r="AI22" s="5"/>
      <c r="AJ22" s="5"/>
      <c r="AK22" s="5"/>
      <c r="AL22" s="5"/>
      <c r="AM22" s="5"/>
      <c r="AN22" s="5">
        <v>1</v>
      </c>
      <c r="AO22" s="5">
        <v>5</v>
      </c>
      <c r="AP22" s="5">
        <f t="shared" si="6"/>
        <v>1</v>
      </c>
      <c r="AQ22" s="5">
        <f t="shared" si="7"/>
        <v>5</v>
      </c>
      <c r="AR22" s="5">
        <f t="shared" si="8"/>
        <v>3</v>
      </c>
      <c r="AS22" s="5">
        <f t="shared" si="9"/>
        <v>7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14">
        <v>13</v>
      </c>
    </row>
    <row r="23" spans="1:58" ht="12.75">
      <c r="A23" s="14">
        <v>14</v>
      </c>
      <c r="B23" s="17" t="s">
        <v>57</v>
      </c>
      <c r="C23" s="18">
        <v>1980</v>
      </c>
      <c r="D23" s="18" t="s">
        <v>58</v>
      </c>
      <c r="E23" s="18" t="s">
        <v>38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/>
      <c r="M23" s="15"/>
      <c r="N23" s="15">
        <v>1</v>
      </c>
      <c r="O23" s="15">
        <v>1</v>
      </c>
      <c r="P23" s="15">
        <v>1</v>
      </c>
      <c r="Q23" s="15">
        <v>1</v>
      </c>
      <c r="R23" s="15"/>
      <c r="S23" s="15"/>
      <c r="T23" s="15"/>
      <c r="U23" s="15"/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5"/>
      <c r="AB23" s="15">
        <v>1</v>
      </c>
      <c r="AC23" s="15">
        <v>1</v>
      </c>
      <c r="AD23" s="5">
        <f>G23+I23+K23+M23+O23+Q23+S23+U23+W23+Y23+AA23+AC23</f>
        <v>8</v>
      </c>
      <c r="AE23" s="5">
        <f>F23+H23+J23+L23+N23+P23+R23+T23+V23+X23+Z23+AB23</f>
        <v>9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f>IF(ISNUMBER(AG23),1,0)+IF(ISNUMBER(AI23),1,0)+IF(ISNUMBER(AK23),1,0)+IF(ISNUMBER(AM23),1,0)+IF(ISNUMBER(AO23),1,0)</f>
        <v>0</v>
      </c>
      <c r="AQ23" s="5">
        <f>IF(ISNUMBER(AG23),AG23,0)+IF(ISNUMBER(AI23),AI23,0)+IF(ISNUMBER(AK23),AK23,0)+IF(ISNUMBER(AM23),AM23,0)+IF(ISNUMBER(AO23),AO23,0)</f>
        <v>0</v>
      </c>
      <c r="AR23" s="5">
        <f>IF(ISNUMBER(AF23),1,0)+IF(ISNUMBER(AH23),1,0)+IF(ISNUMBER(AJ23),1,0)+IF(ISNUMBER(AL23),1,0)+IF(ISNUMBER(AN23),1,0)</f>
        <v>0</v>
      </c>
      <c r="AS23" s="5">
        <f>IF(ISNUMBER(AF23),AF23,0)+IF(ISNUMBER(AH23),AH23,0)+IF(ISNUMBER(AJ23),AJ23,0)+IF(ISNUMBER(AL23),AL23,0)+IF(ISNUMBER(AN23),AN23,0)</f>
        <v>0</v>
      </c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14">
        <v>14</v>
      </c>
    </row>
    <row r="24" spans="1:58" ht="12.75">
      <c r="A24" s="14">
        <v>15</v>
      </c>
      <c r="B24" s="14" t="s">
        <v>59</v>
      </c>
      <c r="C24" s="5">
        <v>1982</v>
      </c>
      <c r="D24" s="5" t="s">
        <v>60</v>
      </c>
      <c r="E24" s="5" t="s">
        <v>38</v>
      </c>
      <c r="F24" s="15"/>
      <c r="G24" s="15"/>
      <c r="H24" s="15">
        <v>1</v>
      </c>
      <c r="I24" s="15">
        <v>1</v>
      </c>
      <c r="J24" s="15">
        <v>1</v>
      </c>
      <c r="K24" s="15">
        <v>1</v>
      </c>
      <c r="L24" s="15"/>
      <c r="M24" s="15"/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/>
      <c r="U24" s="15"/>
      <c r="V24" s="16">
        <v>1</v>
      </c>
      <c r="W24" s="16">
        <v>1</v>
      </c>
      <c r="X24" s="16">
        <v>1</v>
      </c>
      <c r="Y24" s="16">
        <v>1</v>
      </c>
      <c r="Z24" s="16">
        <v>1</v>
      </c>
      <c r="AA24" s="15"/>
      <c r="AB24" s="15">
        <v>1</v>
      </c>
      <c r="AC24" s="15">
        <v>1</v>
      </c>
      <c r="AD24" s="5">
        <f t="shared" si="4"/>
        <v>8</v>
      </c>
      <c r="AE24" s="5">
        <f t="shared" si="5"/>
        <v>9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f t="shared" si="6"/>
        <v>0</v>
      </c>
      <c r="AQ24" s="5">
        <f t="shared" si="7"/>
        <v>0</v>
      </c>
      <c r="AR24" s="5">
        <f t="shared" si="8"/>
        <v>0</v>
      </c>
      <c r="AS24" s="5">
        <f t="shared" si="9"/>
        <v>0</v>
      </c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14">
        <v>14</v>
      </c>
    </row>
    <row r="25" spans="1:58" ht="12.75">
      <c r="A25" s="14">
        <v>16</v>
      </c>
      <c r="B25" s="14" t="s">
        <v>61</v>
      </c>
      <c r="C25" s="5"/>
      <c r="D25" s="5" t="s">
        <v>47</v>
      </c>
      <c r="E25" s="5" t="s">
        <v>38</v>
      </c>
      <c r="F25" s="15">
        <v>1</v>
      </c>
      <c r="G25" s="15"/>
      <c r="H25" s="15">
        <v>1</v>
      </c>
      <c r="I25" s="15">
        <v>1</v>
      </c>
      <c r="J25" s="15">
        <v>1</v>
      </c>
      <c r="K25" s="15">
        <v>1</v>
      </c>
      <c r="L25" s="15"/>
      <c r="M25" s="15"/>
      <c r="N25" s="15"/>
      <c r="O25" s="15"/>
      <c r="P25" s="15">
        <v>1</v>
      </c>
      <c r="Q25" s="15"/>
      <c r="R25" s="15">
        <v>1</v>
      </c>
      <c r="S25" s="15"/>
      <c r="T25" s="15"/>
      <c r="U25" s="15"/>
      <c r="V25" s="16">
        <v>1</v>
      </c>
      <c r="W25" s="16">
        <v>1</v>
      </c>
      <c r="X25" s="16">
        <v>1</v>
      </c>
      <c r="Y25" s="16"/>
      <c r="Z25" s="16">
        <v>1</v>
      </c>
      <c r="AA25" s="15"/>
      <c r="AB25" s="15">
        <v>1</v>
      </c>
      <c r="AC25" s="15">
        <v>1</v>
      </c>
      <c r="AD25" s="5">
        <f>G25+I25+K25+M25+O25+Q25+S25+U25+W25+Y25+AA25+AC25</f>
        <v>4</v>
      </c>
      <c r="AE25" s="5">
        <f>F25+H25+J25+L25+N25+P25+R25+T25+V25+X25+Z25+AB25</f>
        <v>9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f>IF(ISNUMBER(AG25),1,0)+IF(ISNUMBER(AI25),1,0)+IF(ISNUMBER(AK25),1,0)+IF(ISNUMBER(AM25),1,0)+IF(ISNUMBER(AO25),1,0)</f>
        <v>0</v>
      </c>
      <c r="AQ25" s="5">
        <f>IF(ISNUMBER(AG25),AG25,0)+IF(ISNUMBER(AI25),AI25,0)+IF(ISNUMBER(AK25),AK25,0)+IF(ISNUMBER(AM25),AM25,0)+IF(ISNUMBER(AO25),AO25,0)</f>
        <v>0</v>
      </c>
      <c r="AR25" s="5">
        <f>IF(ISNUMBER(AF25),1,0)+IF(ISNUMBER(AH25),1,0)+IF(ISNUMBER(AJ25),1,0)+IF(ISNUMBER(AL25),1,0)+IF(ISNUMBER(AN25),1,0)</f>
        <v>0</v>
      </c>
      <c r="AS25" s="5">
        <f>IF(ISNUMBER(AF25),AF25,0)+IF(ISNUMBER(AH25),AH25,0)+IF(ISNUMBER(AJ25),AJ25,0)+IF(ISNUMBER(AL25),AL25,0)+IF(ISNUMBER(AN25),AN25,0)</f>
        <v>0</v>
      </c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14">
        <v>16</v>
      </c>
    </row>
    <row r="26" spans="1:58" ht="12.75">
      <c r="A26" s="14">
        <v>17</v>
      </c>
      <c r="B26" s="14" t="s">
        <v>62</v>
      </c>
      <c r="C26" s="18">
        <v>1982</v>
      </c>
      <c r="D26" s="18" t="s">
        <v>37</v>
      </c>
      <c r="E26" s="18" t="s">
        <v>38</v>
      </c>
      <c r="F26" s="15"/>
      <c r="G26" s="15"/>
      <c r="H26" s="15">
        <v>1</v>
      </c>
      <c r="I26" s="15">
        <v>1</v>
      </c>
      <c r="J26" s="15">
        <v>1</v>
      </c>
      <c r="K26" s="15">
        <v>1</v>
      </c>
      <c r="L26" s="15"/>
      <c r="M26" s="15"/>
      <c r="N26" s="15">
        <v>1</v>
      </c>
      <c r="O26" s="15"/>
      <c r="P26" s="15"/>
      <c r="Q26" s="15"/>
      <c r="R26" s="15"/>
      <c r="S26" s="15"/>
      <c r="T26" s="15"/>
      <c r="U26" s="15"/>
      <c r="V26" s="16">
        <v>1</v>
      </c>
      <c r="W26" s="16">
        <v>1</v>
      </c>
      <c r="X26" s="16">
        <v>1</v>
      </c>
      <c r="Y26" s="16"/>
      <c r="Z26" s="16"/>
      <c r="AA26" s="15"/>
      <c r="AB26" s="15">
        <v>1</v>
      </c>
      <c r="AC26" s="15">
        <v>1</v>
      </c>
      <c r="AD26" s="5">
        <f t="shared" si="4"/>
        <v>4</v>
      </c>
      <c r="AE26" s="5">
        <f t="shared" si="5"/>
        <v>6</v>
      </c>
      <c r="AF26" s="13"/>
      <c r="AG26" s="13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14">
        <v>17</v>
      </c>
    </row>
    <row r="27" spans="1:58" ht="12.75">
      <c r="A27" s="14">
        <v>18</v>
      </c>
      <c r="B27" s="14" t="s">
        <v>63</v>
      </c>
      <c r="C27" s="5">
        <v>1982</v>
      </c>
      <c r="D27" s="5" t="s">
        <v>37</v>
      </c>
      <c r="E27" s="5" t="s">
        <v>38</v>
      </c>
      <c r="F27" s="15">
        <v>1</v>
      </c>
      <c r="G27" s="15"/>
      <c r="H27" s="15">
        <v>1</v>
      </c>
      <c r="I27" s="15">
        <v>1</v>
      </c>
      <c r="J27" s="15">
        <v>1</v>
      </c>
      <c r="K27" s="15">
        <v>1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16"/>
      <c r="X27" s="16">
        <v>1</v>
      </c>
      <c r="Y27" s="16">
        <v>1</v>
      </c>
      <c r="Z27" s="16"/>
      <c r="AA27" s="15"/>
      <c r="AB27" s="15">
        <v>1</v>
      </c>
      <c r="AC27" s="15">
        <v>1</v>
      </c>
      <c r="AD27" s="5">
        <f t="shared" si="4"/>
        <v>4</v>
      </c>
      <c r="AE27" s="5">
        <f t="shared" si="5"/>
        <v>5</v>
      </c>
      <c r="AF27" s="5"/>
      <c r="AG27" s="5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14">
        <v>18</v>
      </c>
    </row>
    <row r="28" spans="1:58" s="21" customFormat="1" ht="12.75">
      <c r="A28" s="14">
        <v>19</v>
      </c>
      <c r="B28" s="14" t="s">
        <v>64</v>
      </c>
      <c r="C28" s="5">
        <v>1989</v>
      </c>
      <c r="D28" s="5" t="s">
        <v>65</v>
      </c>
      <c r="E28" s="5">
        <v>2</v>
      </c>
      <c r="F28" s="15">
        <v>1</v>
      </c>
      <c r="G28" s="15">
        <v>1</v>
      </c>
      <c r="H28" s="15">
        <v>1</v>
      </c>
      <c r="I28" s="15"/>
      <c r="J28" s="15">
        <v>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6"/>
      <c r="X28" s="16">
        <v>1</v>
      </c>
      <c r="Y28" s="16"/>
      <c r="Z28" s="16">
        <v>1</v>
      </c>
      <c r="AA28" s="15"/>
      <c r="AB28" s="15"/>
      <c r="AC28" s="15"/>
      <c r="AD28" s="5">
        <f t="shared" si="4"/>
        <v>1</v>
      </c>
      <c r="AE28" s="5">
        <f t="shared" si="5"/>
        <v>5</v>
      </c>
      <c r="AF28" s="5"/>
      <c r="AG28" s="5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14">
        <v>19</v>
      </c>
    </row>
    <row r="29" spans="1:58" s="21" customFormat="1" ht="12.75">
      <c r="A29" s="14">
        <v>20</v>
      </c>
      <c r="B29" s="14" t="s">
        <v>66</v>
      </c>
      <c r="C29" s="5">
        <v>1977</v>
      </c>
      <c r="D29" s="5" t="s">
        <v>65</v>
      </c>
      <c r="E29" s="5" t="s">
        <v>38</v>
      </c>
      <c r="F29" s="15"/>
      <c r="G29" s="15"/>
      <c r="H29" s="15">
        <v>1</v>
      </c>
      <c r="I29" s="15"/>
      <c r="J29" s="15">
        <v>1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>
        <v>1</v>
      </c>
      <c r="W29" s="16">
        <v>1</v>
      </c>
      <c r="X29" s="16"/>
      <c r="Y29" s="16"/>
      <c r="Z29" s="16"/>
      <c r="AA29" s="15"/>
      <c r="AB29" s="15"/>
      <c r="AC29" s="15"/>
      <c r="AD29" s="5">
        <f t="shared" si="4"/>
        <v>1</v>
      </c>
      <c r="AE29" s="5">
        <f t="shared" si="5"/>
        <v>3</v>
      </c>
      <c r="AF29" s="5"/>
      <c r="AG29" s="5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14">
        <v>20</v>
      </c>
    </row>
    <row r="30" spans="1:58" ht="12.75">
      <c r="A30" s="14">
        <v>21</v>
      </c>
      <c r="B30" s="14" t="s">
        <v>67</v>
      </c>
      <c r="C30" s="5">
        <v>1988</v>
      </c>
      <c r="D30" s="5" t="s">
        <v>50</v>
      </c>
      <c r="E30" s="5" t="s">
        <v>38</v>
      </c>
      <c r="F30" s="15"/>
      <c r="G30" s="15"/>
      <c r="H30" s="15">
        <v>1</v>
      </c>
      <c r="I30" s="15"/>
      <c r="J30" s="15">
        <v>1</v>
      </c>
      <c r="K30" s="15">
        <v>1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16"/>
      <c r="X30" s="16"/>
      <c r="Y30" s="16"/>
      <c r="Z30" s="16"/>
      <c r="AA30" s="15"/>
      <c r="AB30" s="15"/>
      <c r="AC30" s="15"/>
      <c r="AD30" s="5">
        <f t="shared" si="4"/>
        <v>1</v>
      </c>
      <c r="AE30" s="5">
        <f t="shared" si="5"/>
        <v>2</v>
      </c>
      <c r="AF30" s="5"/>
      <c r="AG30" s="5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14">
        <v>21</v>
      </c>
    </row>
    <row r="31" spans="1:58" ht="12.75">
      <c r="A31" s="14">
        <v>22</v>
      </c>
      <c r="B31" s="14" t="s">
        <v>68</v>
      </c>
      <c r="C31" s="5">
        <v>1995</v>
      </c>
      <c r="D31" s="5" t="s">
        <v>50</v>
      </c>
      <c r="E31" s="5" t="s">
        <v>38</v>
      </c>
      <c r="F31" s="15">
        <v>1</v>
      </c>
      <c r="G31" s="15"/>
      <c r="H31" s="15"/>
      <c r="I31" s="15"/>
      <c r="J31" s="15">
        <v>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>
        <v>1</v>
      </c>
      <c r="Y31" s="16"/>
      <c r="Z31" s="16"/>
      <c r="AA31" s="15"/>
      <c r="AB31" s="15"/>
      <c r="AC31" s="15"/>
      <c r="AD31" s="5">
        <f t="shared" si="4"/>
        <v>0</v>
      </c>
      <c r="AE31" s="5">
        <f t="shared" si="5"/>
        <v>3</v>
      </c>
      <c r="AF31" s="5"/>
      <c r="AG31" s="5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14">
        <v>22</v>
      </c>
    </row>
    <row r="32" spans="1:58" ht="12.75">
      <c r="A32" s="14">
        <v>23</v>
      </c>
      <c r="B32" s="14" t="s">
        <v>69</v>
      </c>
      <c r="C32" s="5">
        <v>1986</v>
      </c>
      <c r="D32" s="5" t="s">
        <v>50</v>
      </c>
      <c r="E32" s="5" t="s">
        <v>38</v>
      </c>
      <c r="F32" s="15"/>
      <c r="G32" s="15"/>
      <c r="H32" s="15">
        <v>1</v>
      </c>
      <c r="I32" s="15"/>
      <c r="J32" s="15">
        <v>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6"/>
      <c r="AA32" s="15"/>
      <c r="AB32" s="15"/>
      <c r="AC32" s="15"/>
      <c r="AD32" s="5">
        <f t="shared" si="4"/>
        <v>0</v>
      </c>
      <c r="AE32" s="5">
        <f t="shared" si="5"/>
        <v>2</v>
      </c>
      <c r="AF32" s="5"/>
      <c r="AG32" s="5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14">
        <v>23</v>
      </c>
    </row>
    <row r="33" spans="1:58" ht="12.75">
      <c r="A33" s="14">
        <v>24</v>
      </c>
      <c r="B33" s="14" t="s">
        <v>70</v>
      </c>
      <c r="C33" s="5">
        <v>1988</v>
      </c>
      <c r="D33" s="5" t="s">
        <v>50</v>
      </c>
      <c r="E33" s="5" t="s">
        <v>38</v>
      </c>
      <c r="F33" s="15"/>
      <c r="G33" s="15"/>
      <c r="H33" s="15">
        <v>1</v>
      </c>
      <c r="I33" s="15"/>
      <c r="J33" s="15">
        <v>1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16"/>
      <c r="X33" s="16"/>
      <c r="Y33" s="16"/>
      <c r="Z33" s="16"/>
      <c r="AA33" s="15"/>
      <c r="AB33" s="15"/>
      <c r="AC33" s="15"/>
      <c r="AD33" s="5">
        <f t="shared" si="4"/>
        <v>0</v>
      </c>
      <c r="AE33" s="5">
        <f t="shared" si="5"/>
        <v>2</v>
      </c>
      <c r="AF33" s="5"/>
      <c r="AG33" s="5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14">
        <v>23</v>
      </c>
    </row>
    <row r="34" spans="1:4" ht="12.75">
      <c r="A34" s="22"/>
      <c r="B34" s="23"/>
      <c r="C34" s="23"/>
      <c r="D34" s="23"/>
    </row>
    <row r="35" spans="1:4" ht="12.75">
      <c r="A35" s="26" t="s">
        <v>112</v>
      </c>
      <c r="D35" t="s">
        <v>114</v>
      </c>
    </row>
    <row r="37" spans="1:4" ht="12.75">
      <c r="A37" s="26" t="s">
        <v>113</v>
      </c>
      <c r="D37" t="s">
        <v>115</v>
      </c>
    </row>
  </sheetData>
  <sheetProtection/>
  <mergeCells count="38">
    <mergeCell ref="BB8:BE8"/>
    <mergeCell ref="AT16:BE25"/>
    <mergeCell ref="AH8:AI8"/>
    <mergeCell ref="AJ8:AK8"/>
    <mergeCell ref="AL8:AM8"/>
    <mergeCell ref="AN8:AO8"/>
    <mergeCell ref="AP8:AS8"/>
    <mergeCell ref="AH26:BE33"/>
    <mergeCell ref="AT8:AU8"/>
    <mergeCell ref="AV8:AW8"/>
    <mergeCell ref="AX8:AY8"/>
    <mergeCell ref="AZ8:BA8"/>
    <mergeCell ref="V8:W8"/>
    <mergeCell ref="X8:Y8"/>
    <mergeCell ref="Z8:AA8"/>
    <mergeCell ref="AB8:AC8"/>
    <mergeCell ref="AD8:AE8"/>
    <mergeCell ref="AF8:AG8"/>
    <mergeCell ref="AF7:AS7"/>
    <mergeCell ref="AT7:BE7"/>
    <mergeCell ref="BF7:BF9"/>
    <mergeCell ref="F8:G8"/>
    <mergeCell ref="H8:I8"/>
    <mergeCell ref="J8:K8"/>
    <mergeCell ref="L8:M8"/>
    <mergeCell ref="N8:O8"/>
    <mergeCell ref="P8:Q8"/>
    <mergeCell ref="R8:S8"/>
    <mergeCell ref="A2:O2"/>
    <mergeCell ref="A3:O3"/>
    <mergeCell ref="A4:O4"/>
    <mergeCell ref="A7:A9"/>
    <mergeCell ref="B7:B9"/>
    <mergeCell ref="C7:C9"/>
    <mergeCell ref="D7:D9"/>
    <mergeCell ref="E7:E9"/>
    <mergeCell ref="F7:AE7"/>
    <mergeCell ref="T8:U8"/>
  </mergeCells>
  <printOptions/>
  <pageMargins left="0.25" right="0.25" top="0.75" bottom="0.75" header="0.3" footer="0.3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Yorez</dc:creator>
  <cp:keywords/>
  <dc:description/>
  <cp:lastModifiedBy>Yury Voinov</cp:lastModifiedBy>
  <dcterms:created xsi:type="dcterms:W3CDTF">2011-12-12T20:24:36Z</dcterms:created>
  <dcterms:modified xsi:type="dcterms:W3CDTF">2011-12-13T16:26:18Z</dcterms:modified>
  <cp:category/>
  <cp:version/>
  <cp:contentType/>
  <cp:contentStatus/>
</cp:coreProperties>
</file>