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4280" windowHeight="9435" activeTab="1"/>
  </bookViews>
  <sheets>
    <sheet name="ДП" sheetId="1" r:id="rId1"/>
    <sheet name="МП" sheetId="2" r:id="rId2"/>
    <sheet name="МД" sheetId="3" r:id="rId3"/>
    <sheet name="МЮ" sheetId="4" r:id="rId4"/>
  </sheets>
  <definedNames/>
  <calcPr fullCalcOnLoad="1"/>
</workbook>
</file>

<file path=xl/sharedStrings.xml><?xml version="1.0" encoding="utf-8"?>
<sst xmlns="http://schemas.openxmlformats.org/spreadsheetml/2006/main" count="369" uniqueCount="171">
  <si>
    <t>№</t>
  </si>
  <si>
    <t>Фамилия, имя</t>
  </si>
  <si>
    <t>Год</t>
  </si>
  <si>
    <t>Разряд</t>
  </si>
  <si>
    <t>Команда</t>
  </si>
  <si>
    <t>Жестовская Ксения</t>
  </si>
  <si>
    <t>1 юн.</t>
  </si>
  <si>
    <t>б/р</t>
  </si>
  <si>
    <t>Смирнова Марина</t>
  </si>
  <si>
    <t>ШМ “Вертикаль”</t>
  </si>
  <si>
    <t>Шелудякова Екатерина</t>
  </si>
  <si>
    <t>ШМ “Вертикаль”</t>
  </si>
  <si>
    <t>Яковенко Анна</t>
  </si>
  <si>
    <t>ШМ “Вертикаль”</t>
  </si>
  <si>
    <t>Бабьева Даша</t>
  </si>
  <si>
    <t>Норд-Вест (кл. Визбора)</t>
  </si>
  <si>
    <t>Марголина Анна</t>
  </si>
  <si>
    <t>б/р</t>
  </si>
  <si>
    <t>Макарова Ксения</t>
  </si>
  <si>
    <t>ДЮСШ “Озерки”</t>
  </si>
  <si>
    <t>Антонов Иван</t>
  </si>
  <si>
    <t>ШМ “Вертикаль”</t>
  </si>
  <si>
    <t>Борисов Максим</t>
  </si>
  <si>
    <t>ШМ “Вертикаль”</t>
  </si>
  <si>
    <t>Шелудяков Игорь</t>
  </si>
  <si>
    <t>ШМ “Вертикаль”</t>
  </si>
  <si>
    <t>Фофонов Станислав</t>
  </si>
  <si>
    <t>ШМ “Вертикаль”</t>
  </si>
  <si>
    <t>Тер-Минасян Арман</t>
  </si>
  <si>
    <t>КМС</t>
  </si>
  <si>
    <t>Сущенко Сергей</t>
  </si>
  <si>
    <t>Кулаков Дмитрий</t>
  </si>
  <si>
    <t>б/р</t>
  </si>
  <si>
    <t>Девяткин Антон</t>
  </si>
  <si>
    <t>Шубин Иван</t>
  </si>
  <si>
    <t>б/р</t>
  </si>
  <si>
    <t>Кальчев Павел</t>
  </si>
  <si>
    <t>ДЮСШ “Озерки”</t>
  </si>
  <si>
    <t>Скворцов Роман</t>
  </si>
  <si>
    <t>ДЮСШ “Озерки”</t>
  </si>
  <si>
    <t>Пресняков Никита</t>
  </si>
  <si>
    <t>ДЮСШ “Озерки”</t>
  </si>
  <si>
    <t>Кубышкин Николай</t>
  </si>
  <si>
    <t>ДЮСШ “Озерки”</t>
  </si>
  <si>
    <t>Королева Наталья</t>
  </si>
  <si>
    <t>ШМ “Вертикаль”</t>
  </si>
  <si>
    <t>Зуева Кристина</t>
  </si>
  <si>
    <t>КМС</t>
  </si>
  <si>
    <t>Магеркина Виктория</t>
  </si>
  <si>
    <t>ШМ “Вертикаль”</t>
  </si>
  <si>
    <t>Борисов Александр</t>
  </si>
  <si>
    <t>ШМ “Вертикаль”</t>
  </si>
  <si>
    <t>Фофонов Владислав</t>
  </si>
  <si>
    <t>ШМ “Вертикаль”</t>
  </si>
  <si>
    <t>Кебурия Владислав</t>
  </si>
  <si>
    <t>ШМ “Вертикаль”</t>
  </si>
  <si>
    <t>Гладышев Андрей</t>
  </si>
  <si>
    <t>КМС</t>
  </si>
  <si>
    <t>ШМ “Вертикаль”</t>
  </si>
  <si>
    <t>Смокотнин Руслан</t>
  </si>
  <si>
    <t>Данилин Кирилл</t>
  </si>
  <si>
    <t>Норд-Вест (кл. Визбора)</t>
  </si>
  <si>
    <t>Колобухин Александр</t>
  </si>
  <si>
    <t>Стрикалев Денис</t>
  </si>
  <si>
    <t>Лаврентьев Олег</t>
  </si>
  <si>
    <t>Терентьев Семен</t>
  </si>
  <si>
    <t>Ериков Алексей</t>
  </si>
  <si>
    <t>Садовников Сергей</t>
  </si>
  <si>
    <t>ШМ “Вертикаль”</t>
  </si>
  <si>
    <t>Левашенко Антон</t>
  </si>
  <si>
    <t>ШМ “Вертикаль”</t>
  </si>
  <si>
    <t>3 юн.</t>
  </si>
  <si>
    <t>2 юн.</t>
  </si>
  <si>
    <t>Шаяхметов Станислав</t>
  </si>
  <si>
    <t>Ящерка</t>
  </si>
  <si>
    <t>Овченкова Александра</t>
  </si>
  <si>
    <t>КС ДДС</t>
  </si>
  <si>
    <t>Зотова Марина</t>
  </si>
  <si>
    <t xml:space="preserve">3 юн. </t>
  </si>
  <si>
    <t>Любушкина Дарья</t>
  </si>
  <si>
    <t>Киселева Алена</t>
  </si>
  <si>
    <t>Володина Екатерина</t>
  </si>
  <si>
    <t>Тайрякбяров Роман</t>
  </si>
  <si>
    <t>Шишова Лилия</t>
  </si>
  <si>
    <t>Петраков Артем</t>
  </si>
  <si>
    <t>Алексеева Екатерина</t>
  </si>
  <si>
    <t>Пресня</t>
  </si>
  <si>
    <t>Антонов Дмитрий</t>
  </si>
  <si>
    <t>Антонов Олег</t>
  </si>
  <si>
    <t>Князев Владимир</t>
  </si>
  <si>
    <t>Младшие девушки</t>
  </si>
  <si>
    <t>Девочки-подростки</t>
  </si>
  <si>
    <t>Мальчики-подростки</t>
  </si>
  <si>
    <t>Мудрик Анастасия</t>
  </si>
  <si>
    <t>Норд-Вест (Кл.им. Визбора)</t>
  </si>
  <si>
    <t>Пшеницын Иван</t>
  </si>
  <si>
    <t>Королев Иван</t>
  </si>
  <si>
    <t>Орловский Данила</t>
  </si>
  <si>
    <t>Младшие юноши</t>
  </si>
  <si>
    <t>Троепольская Юлия</t>
  </si>
  <si>
    <t>Эдельвейс</t>
  </si>
  <si>
    <t>Трасса 1</t>
  </si>
  <si>
    <t>Трасса 2</t>
  </si>
  <si>
    <t xml:space="preserve">Трасса 1 </t>
  </si>
  <si>
    <t>Петров Никита</t>
  </si>
  <si>
    <t>Трифонов Михаил</t>
  </si>
  <si>
    <t>ДДС, ул. Рабочая, 63</t>
  </si>
  <si>
    <t>Кл. им. Визбора</t>
  </si>
  <si>
    <t>3,5+</t>
  </si>
  <si>
    <t>4,7+</t>
  </si>
  <si>
    <t>Молодежный Этап Кубка Москвы</t>
  </si>
  <si>
    <t>Квалификация</t>
  </si>
  <si>
    <t>Финал</t>
  </si>
  <si>
    <t>Вып. раз.</t>
  </si>
  <si>
    <t>4,7-</t>
  </si>
  <si>
    <t>2,2-</t>
  </si>
  <si>
    <t>ТОР</t>
  </si>
  <si>
    <t>1,7-</t>
  </si>
  <si>
    <t>7,1+</t>
  </si>
  <si>
    <t>Зам. Главного Судьи по виду:</t>
  </si>
  <si>
    <t>Горбенко Л.С.</t>
  </si>
  <si>
    <t>5,3-</t>
  </si>
  <si>
    <t>Место</t>
  </si>
  <si>
    <t>4,6-</t>
  </si>
  <si>
    <t>6,9+</t>
  </si>
  <si>
    <t>6,9-</t>
  </si>
  <si>
    <t>Произв.</t>
  </si>
  <si>
    <t>Балыбердина С.В.</t>
  </si>
  <si>
    <t>Балыбердина С. В.</t>
  </si>
  <si>
    <t>Деркачев Георгий</t>
  </si>
  <si>
    <t>4,0</t>
  </si>
  <si>
    <t>4,3</t>
  </si>
  <si>
    <t>6,5+</t>
  </si>
  <si>
    <t>8,0</t>
  </si>
  <si>
    <t>7,0-</t>
  </si>
  <si>
    <t>7,0</t>
  </si>
  <si>
    <t>СДЮШОР №9-ДДС</t>
  </si>
  <si>
    <t>7,5-</t>
  </si>
  <si>
    <t>7,7-</t>
  </si>
  <si>
    <t>6,0</t>
  </si>
  <si>
    <t>7,7</t>
  </si>
  <si>
    <t>8,0+</t>
  </si>
  <si>
    <t>9,0-</t>
  </si>
  <si>
    <t>4,0-</t>
  </si>
  <si>
    <t>6,0+</t>
  </si>
  <si>
    <t>СДЮШОР №9</t>
  </si>
  <si>
    <t>Литвинова Анастасия</t>
  </si>
  <si>
    <t>7,0+</t>
  </si>
  <si>
    <t>3,0</t>
  </si>
  <si>
    <t>2,5</t>
  </si>
  <si>
    <t>3,5</t>
  </si>
  <si>
    <t>6,5</t>
  </si>
  <si>
    <t>Итоговый протокол соревнований на трудность.</t>
  </si>
  <si>
    <t>5,4+</t>
  </si>
  <si>
    <t>Главный Судья:</t>
  </si>
  <si>
    <t>Главный Секретарь:</t>
  </si>
  <si>
    <t>Ракицкая А. С.</t>
  </si>
  <si>
    <t>Федченко М. Э.</t>
  </si>
  <si>
    <t>5,6+</t>
  </si>
  <si>
    <t>4,9+</t>
  </si>
  <si>
    <t>2,0+</t>
  </si>
  <si>
    <t>7,4+</t>
  </si>
  <si>
    <t>7,8</t>
  </si>
  <si>
    <t>Суперф.</t>
  </si>
  <si>
    <t>Куркина Г. Б.</t>
  </si>
  <si>
    <t>7,5+</t>
  </si>
  <si>
    <t>9,8-</t>
  </si>
  <si>
    <t>5,2-</t>
  </si>
  <si>
    <t>10,8-</t>
  </si>
  <si>
    <t>9,8+</t>
  </si>
  <si>
    <t>3-4 сентября 2005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</si>
</sst>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6">
    <font>
      <sz val="10"/>
      <name val="Tahoma"/>
      <family val="2"/>
    </font>
    <font>
      <sz val="10"/>
      <name val="Arial"/>
      <family val="0"/>
    </font>
    <font>
      <b/>
      <i/>
      <sz val="10"/>
      <name val="Tahoma"/>
      <family val="2"/>
    </font>
    <font>
      <b/>
      <sz val="12"/>
      <name val="Tahoma"/>
      <family val="2"/>
    </font>
    <font>
      <sz val="18"/>
      <name val="Tahoma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wrapText="1"/>
    </xf>
    <xf numFmtId="49" fontId="0" fillId="0" borderId="0" xfId="0" applyNumberFormat="1" applyAlignment="1">
      <alignment/>
    </xf>
    <xf numFmtId="49" fontId="0" fillId="0" borderId="1" xfId="0" applyNumberFormat="1" applyFont="1" applyBorder="1" applyAlignment="1">
      <alignment wrapText="1"/>
    </xf>
    <xf numFmtId="49" fontId="0" fillId="0" borderId="0" xfId="0" applyNumberFormat="1" applyAlignment="1">
      <alignment horizontal="center"/>
    </xf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1" xfId="0" applyNumberFormat="1" applyFont="1" applyBorder="1" applyAlignment="1">
      <alignment horizontal="center" wrapText="1"/>
    </xf>
    <xf numFmtId="172" fontId="0" fillId="0" borderId="1" xfId="0" applyNumberFormat="1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/>
    </xf>
    <xf numFmtId="172" fontId="0" fillId="0" borderId="5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172" fontId="0" fillId="0" borderId="7" xfId="0" applyNumberFormat="1" applyFont="1" applyBorder="1" applyAlignment="1">
      <alignment horizontal="center"/>
    </xf>
    <xf numFmtId="0" fontId="0" fillId="0" borderId="5" xfId="0" applyBorder="1" applyAlignment="1">
      <alignment horizontal="left"/>
    </xf>
    <xf numFmtId="49" fontId="0" fillId="0" borderId="5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49" fontId="0" fillId="0" borderId="7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9" xfId="0" applyFont="1" applyBorder="1" applyAlignment="1">
      <alignment horizontal="center"/>
    </xf>
    <xf numFmtId="0" fontId="0" fillId="0" borderId="5" xfId="0" applyFont="1" applyBorder="1" applyAlignment="1">
      <alignment/>
    </xf>
    <xf numFmtId="49" fontId="0" fillId="0" borderId="6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" xfId="0" applyFont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B9" sqref="B9"/>
    </sheetView>
  </sheetViews>
  <sheetFormatPr defaultColWidth="9.140625" defaultRowHeight="12.75"/>
  <cols>
    <col min="1" max="1" width="3.7109375" style="0" customWidth="1"/>
    <col min="2" max="2" width="22.421875" style="1" customWidth="1"/>
    <col min="3" max="3" width="5.7109375" style="2" customWidth="1"/>
    <col min="4" max="4" width="7.421875" style="2" customWidth="1"/>
    <col min="5" max="5" width="24.7109375" style="2" bestFit="1" customWidth="1"/>
    <col min="6" max="6" width="8.421875" style="2" bestFit="1" customWidth="1"/>
    <col min="7" max="7" width="6.140625" style="2" bestFit="1" customWidth="1"/>
    <col min="8" max="8" width="8.421875" style="26" bestFit="1" customWidth="1"/>
    <col min="9" max="9" width="6.140625" style="2" bestFit="1" customWidth="1"/>
    <col min="10" max="10" width="7.57421875" style="2" bestFit="1" customWidth="1"/>
    <col min="11" max="11" width="6.421875" style="2" bestFit="1" customWidth="1"/>
    <col min="12" max="12" width="8.8515625" style="2" bestFit="1" customWidth="1"/>
    <col min="13" max="16384" width="11.7109375" style="0" customWidth="1"/>
  </cols>
  <sheetData>
    <row r="1" spans="1:11" ht="12.75" customHeight="1">
      <c r="A1" s="69" t="s">
        <v>110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2.7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2.75" customHeight="1">
      <c r="A3" s="70" t="s">
        <v>152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7.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12.75">
      <c r="A5" s="65" t="s">
        <v>91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4" ht="12.75">
      <c r="A6" s="66" t="s">
        <v>119</v>
      </c>
      <c r="B6" s="67"/>
      <c r="C6" s="21" t="s">
        <v>120</v>
      </c>
      <c r="D6" s="1"/>
    </row>
    <row r="7" spans="1:11" ht="12.75">
      <c r="A7" s="71" t="s">
        <v>170</v>
      </c>
      <c r="B7" s="71"/>
      <c r="F7" s="72" t="s">
        <v>106</v>
      </c>
      <c r="G7" s="72"/>
      <c r="H7" s="72"/>
      <c r="I7" s="72"/>
      <c r="J7" s="72"/>
      <c r="K7" s="72"/>
    </row>
    <row r="8" spans="1:11" ht="12.75">
      <c r="A8" s="16"/>
      <c r="B8" s="16"/>
      <c r="F8" s="68" t="s">
        <v>111</v>
      </c>
      <c r="G8" s="68"/>
      <c r="H8" s="68"/>
      <c r="I8" s="68"/>
      <c r="J8" s="68"/>
      <c r="K8" s="13"/>
    </row>
    <row r="9" spans="1:12" ht="21" customHeight="1">
      <c r="A9" s="3" t="s">
        <v>0</v>
      </c>
      <c r="B9" s="4" t="s">
        <v>1</v>
      </c>
      <c r="C9" s="5" t="s">
        <v>2</v>
      </c>
      <c r="D9" s="5" t="s">
        <v>3</v>
      </c>
      <c r="E9" s="5" t="s">
        <v>4</v>
      </c>
      <c r="F9" s="8" t="s">
        <v>101</v>
      </c>
      <c r="G9" s="50" t="s">
        <v>122</v>
      </c>
      <c r="H9" s="27" t="s">
        <v>102</v>
      </c>
      <c r="I9" s="12" t="s">
        <v>122</v>
      </c>
      <c r="J9" s="12" t="s">
        <v>126</v>
      </c>
      <c r="K9" s="22" t="s">
        <v>112</v>
      </c>
      <c r="L9" s="11" t="s">
        <v>113</v>
      </c>
    </row>
    <row r="10" spans="1:12" ht="12.75">
      <c r="A10" s="3">
        <v>1</v>
      </c>
      <c r="B10" s="4" t="s">
        <v>5</v>
      </c>
      <c r="C10" s="5">
        <v>1992</v>
      </c>
      <c r="D10" s="5" t="s">
        <v>6</v>
      </c>
      <c r="E10" s="8" t="s">
        <v>94</v>
      </c>
      <c r="F10" s="8" t="s">
        <v>116</v>
      </c>
      <c r="G10" s="5">
        <v>1</v>
      </c>
      <c r="H10" s="28" t="s">
        <v>116</v>
      </c>
      <c r="I10" s="5">
        <v>1</v>
      </c>
      <c r="J10" s="5">
        <f aca="true" t="shared" si="0" ref="J10:J22">G10*I10</f>
        <v>1</v>
      </c>
      <c r="K10" s="18" t="s">
        <v>158</v>
      </c>
      <c r="L10" s="8" t="s">
        <v>6</v>
      </c>
    </row>
    <row r="11" spans="1:12" ht="12.75">
      <c r="A11" s="3">
        <v>2</v>
      </c>
      <c r="B11" s="9" t="s">
        <v>81</v>
      </c>
      <c r="C11" s="5">
        <v>1992</v>
      </c>
      <c r="D11" s="8" t="s">
        <v>72</v>
      </c>
      <c r="E11" s="8" t="s">
        <v>74</v>
      </c>
      <c r="F11" s="5">
        <v>6.9</v>
      </c>
      <c r="G11" s="5">
        <v>3.5</v>
      </c>
      <c r="H11" s="31">
        <v>8</v>
      </c>
      <c r="I11" s="5">
        <v>2</v>
      </c>
      <c r="J11" s="5">
        <f t="shared" si="0"/>
        <v>7</v>
      </c>
      <c r="K11" s="49">
        <v>5.2</v>
      </c>
      <c r="L11" s="8" t="s">
        <v>72</v>
      </c>
    </row>
    <row r="12" spans="1:12" ht="12.75">
      <c r="A12" s="3">
        <v>3</v>
      </c>
      <c r="B12" s="9" t="s">
        <v>80</v>
      </c>
      <c r="C12" s="5">
        <v>1993</v>
      </c>
      <c r="D12" s="8" t="s">
        <v>7</v>
      </c>
      <c r="E12" s="8" t="s">
        <v>76</v>
      </c>
      <c r="F12" s="8" t="s">
        <v>114</v>
      </c>
      <c r="G12" s="5">
        <v>7</v>
      </c>
      <c r="H12" s="31">
        <v>6.5</v>
      </c>
      <c r="I12" s="5">
        <v>6.5</v>
      </c>
      <c r="J12" s="5">
        <f t="shared" si="0"/>
        <v>45.5</v>
      </c>
      <c r="K12" s="49">
        <v>5.2</v>
      </c>
      <c r="L12" s="8" t="s">
        <v>71</v>
      </c>
    </row>
    <row r="13" spans="1:12" ht="12.75">
      <c r="A13" s="3">
        <v>4</v>
      </c>
      <c r="B13" s="4" t="s">
        <v>16</v>
      </c>
      <c r="C13" s="5">
        <v>1996</v>
      </c>
      <c r="D13" s="8" t="s">
        <v>78</v>
      </c>
      <c r="E13" s="8" t="s">
        <v>136</v>
      </c>
      <c r="F13" s="8" t="s">
        <v>118</v>
      </c>
      <c r="G13" s="5">
        <v>2</v>
      </c>
      <c r="H13" s="28" t="s">
        <v>140</v>
      </c>
      <c r="I13" s="5">
        <v>3</v>
      </c>
      <c r="J13" s="5">
        <f t="shared" si="0"/>
        <v>6</v>
      </c>
      <c r="K13" s="18" t="s">
        <v>159</v>
      </c>
      <c r="L13" s="8" t="s">
        <v>71</v>
      </c>
    </row>
    <row r="14" spans="1:12" ht="12.75">
      <c r="A14" s="3">
        <v>5</v>
      </c>
      <c r="B14" s="4" t="s">
        <v>18</v>
      </c>
      <c r="C14" s="5">
        <v>1993</v>
      </c>
      <c r="D14" s="8" t="s">
        <v>72</v>
      </c>
      <c r="E14" s="5" t="s">
        <v>19</v>
      </c>
      <c r="F14" s="5">
        <v>6.9</v>
      </c>
      <c r="G14" s="5">
        <v>3.5</v>
      </c>
      <c r="H14" s="28" t="s">
        <v>137</v>
      </c>
      <c r="I14" s="5">
        <v>5</v>
      </c>
      <c r="J14" s="5">
        <f t="shared" si="0"/>
        <v>17.5</v>
      </c>
      <c r="K14" s="18" t="s">
        <v>159</v>
      </c>
      <c r="L14" s="8" t="s">
        <v>71</v>
      </c>
    </row>
    <row r="15" spans="1:12" ht="12.75">
      <c r="A15" s="3">
        <v>6</v>
      </c>
      <c r="B15" s="9" t="s">
        <v>146</v>
      </c>
      <c r="C15" s="5">
        <v>1996</v>
      </c>
      <c r="D15" s="5" t="s">
        <v>17</v>
      </c>
      <c r="E15" s="8" t="s">
        <v>136</v>
      </c>
      <c r="F15" s="5">
        <v>4.7</v>
      </c>
      <c r="G15" s="5">
        <v>9</v>
      </c>
      <c r="H15" s="28" t="s">
        <v>139</v>
      </c>
      <c r="I15" s="5">
        <v>8.5</v>
      </c>
      <c r="J15" s="5">
        <f t="shared" si="0"/>
        <v>76.5</v>
      </c>
      <c r="K15" s="49">
        <v>4.1</v>
      </c>
      <c r="L15" s="8" t="s">
        <v>71</v>
      </c>
    </row>
    <row r="16" spans="1:12" ht="12.75">
      <c r="A16" s="3">
        <v>7</v>
      </c>
      <c r="B16" s="9" t="s">
        <v>77</v>
      </c>
      <c r="C16" s="5">
        <v>1993</v>
      </c>
      <c r="D16" s="8" t="s">
        <v>7</v>
      </c>
      <c r="E16" s="8" t="s">
        <v>76</v>
      </c>
      <c r="F16" s="5">
        <v>4.8</v>
      </c>
      <c r="G16" s="5">
        <v>6</v>
      </c>
      <c r="H16" s="31">
        <v>6.5</v>
      </c>
      <c r="I16" s="5">
        <v>6.5</v>
      </c>
      <c r="J16" s="5">
        <f t="shared" si="0"/>
        <v>39</v>
      </c>
      <c r="K16" s="18" t="s">
        <v>108</v>
      </c>
      <c r="L16" s="20"/>
    </row>
    <row r="17" spans="1:11" ht="13.5" thickBot="1">
      <c r="A17" s="39">
        <v>8</v>
      </c>
      <c r="B17" s="45" t="s">
        <v>12</v>
      </c>
      <c r="C17" s="40">
        <v>1993</v>
      </c>
      <c r="D17" s="41" t="s">
        <v>72</v>
      </c>
      <c r="E17" s="40" t="s">
        <v>13</v>
      </c>
      <c r="F17" s="40">
        <v>4.9</v>
      </c>
      <c r="G17" s="40">
        <v>5</v>
      </c>
      <c r="H17" s="46" t="s">
        <v>138</v>
      </c>
      <c r="I17" s="40">
        <v>4</v>
      </c>
      <c r="J17" s="40">
        <f t="shared" si="0"/>
        <v>20</v>
      </c>
      <c r="K17" s="52" t="s">
        <v>160</v>
      </c>
    </row>
    <row r="18" spans="1:10" ht="12.75">
      <c r="A18" s="19">
        <v>9</v>
      </c>
      <c r="B18" s="51" t="s">
        <v>93</v>
      </c>
      <c r="C18" s="36">
        <v>1994</v>
      </c>
      <c r="D18" s="37" t="s">
        <v>78</v>
      </c>
      <c r="E18" s="37" t="s">
        <v>94</v>
      </c>
      <c r="F18" s="36">
        <v>4.3</v>
      </c>
      <c r="G18" s="36">
        <v>10</v>
      </c>
      <c r="H18" s="44" t="s">
        <v>139</v>
      </c>
      <c r="I18" s="36">
        <v>8.5</v>
      </c>
      <c r="J18" s="36">
        <f t="shared" si="0"/>
        <v>85</v>
      </c>
    </row>
    <row r="19" spans="1:10" ht="12.75">
      <c r="A19" s="3">
        <v>10</v>
      </c>
      <c r="B19" s="9" t="s">
        <v>79</v>
      </c>
      <c r="C19" s="5">
        <v>1993</v>
      </c>
      <c r="D19" s="8" t="s">
        <v>78</v>
      </c>
      <c r="E19" s="8" t="s">
        <v>76</v>
      </c>
      <c r="F19" s="5">
        <v>4.7</v>
      </c>
      <c r="G19" s="5">
        <v>9</v>
      </c>
      <c r="H19" s="31">
        <v>4.5</v>
      </c>
      <c r="I19" s="5">
        <v>10</v>
      </c>
      <c r="J19" s="5">
        <f t="shared" si="0"/>
        <v>90</v>
      </c>
    </row>
    <row r="20" spans="1:10" ht="12.75">
      <c r="A20" s="3">
        <v>11</v>
      </c>
      <c r="B20" s="4" t="s">
        <v>10</v>
      </c>
      <c r="C20" s="5">
        <v>1995</v>
      </c>
      <c r="D20" s="8" t="s">
        <v>7</v>
      </c>
      <c r="E20" s="5" t="s">
        <v>11</v>
      </c>
      <c r="F20" s="5">
        <v>4.7</v>
      </c>
      <c r="G20" s="5">
        <v>9</v>
      </c>
      <c r="H20" s="28" t="s">
        <v>130</v>
      </c>
      <c r="I20" s="5">
        <v>13</v>
      </c>
      <c r="J20" s="5">
        <f t="shared" si="0"/>
        <v>117</v>
      </c>
    </row>
    <row r="21" spans="1:10" ht="12.75">
      <c r="A21" s="3">
        <v>12</v>
      </c>
      <c r="B21" s="4" t="s">
        <v>8</v>
      </c>
      <c r="C21" s="5">
        <v>1996</v>
      </c>
      <c r="D21" s="8" t="s">
        <v>7</v>
      </c>
      <c r="E21" s="5" t="s">
        <v>9</v>
      </c>
      <c r="F21" s="8" t="s">
        <v>115</v>
      </c>
      <c r="G21" s="5">
        <v>11</v>
      </c>
      <c r="H21" s="28" t="s">
        <v>108</v>
      </c>
      <c r="I21" s="5">
        <v>11</v>
      </c>
      <c r="J21" s="5">
        <f t="shared" si="0"/>
        <v>121</v>
      </c>
    </row>
    <row r="22" spans="1:10" ht="12.75">
      <c r="A22" s="3">
        <v>13</v>
      </c>
      <c r="B22" s="9" t="s">
        <v>85</v>
      </c>
      <c r="C22" s="5">
        <v>1994</v>
      </c>
      <c r="D22" s="8" t="s">
        <v>7</v>
      </c>
      <c r="E22" s="8" t="s">
        <v>86</v>
      </c>
      <c r="F22" s="8" t="s">
        <v>117</v>
      </c>
      <c r="G22" s="5">
        <v>12</v>
      </c>
      <c r="H22" s="31">
        <v>3.5</v>
      </c>
      <c r="I22" s="5">
        <v>12</v>
      </c>
      <c r="J22" s="5">
        <f t="shared" si="0"/>
        <v>144</v>
      </c>
    </row>
    <row r="23" spans="2:11" ht="13.5" customHeight="1">
      <c r="B23"/>
      <c r="E23"/>
      <c r="K23" s="26"/>
    </row>
    <row r="24" spans="2:11" ht="12.75">
      <c r="B24" s="47" t="s">
        <v>154</v>
      </c>
      <c r="E24"/>
      <c r="H24" s="63" t="s">
        <v>156</v>
      </c>
      <c r="I24" s="64"/>
      <c r="J24" s="64"/>
      <c r="K24" s="26"/>
    </row>
    <row r="25" spans="1:12" ht="12.75">
      <c r="A25" s="2"/>
      <c r="B25" s="2"/>
      <c r="C25" s="26"/>
      <c r="F25"/>
      <c r="H25"/>
      <c r="I25"/>
      <c r="J25"/>
      <c r="K25" s="26"/>
      <c r="L25"/>
    </row>
    <row r="26" spans="2:11" ht="12.75">
      <c r="B26" s="48" t="s">
        <v>155</v>
      </c>
      <c r="E26"/>
      <c r="H26" s="63" t="s">
        <v>157</v>
      </c>
      <c r="I26" s="64"/>
      <c r="J26" s="64"/>
      <c r="K26" s="26"/>
    </row>
    <row r="27" spans="2:11" ht="12.75">
      <c r="B27"/>
      <c r="E27"/>
      <c r="K27" s="26"/>
    </row>
  </sheetData>
  <mergeCells count="9">
    <mergeCell ref="A1:K2"/>
    <mergeCell ref="A3:K4"/>
    <mergeCell ref="A7:B7"/>
    <mergeCell ref="F7:K7"/>
    <mergeCell ref="H24:J24"/>
    <mergeCell ref="H26:J26"/>
    <mergeCell ref="A5:K5"/>
    <mergeCell ref="A6:B6"/>
    <mergeCell ref="F8:J8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A7" sqref="A7:B7"/>
    </sheetView>
  </sheetViews>
  <sheetFormatPr defaultColWidth="9.140625" defaultRowHeight="12.75"/>
  <cols>
    <col min="1" max="1" width="3.140625" style="0" bestFit="1" customWidth="1"/>
    <col min="2" max="2" width="20.7109375" style="0" bestFit="1" customWidth="1"/>
    <col min="3" max="3" width="5.7109375" style="2" customWidth="1"/>
    <col min="4" max="4" width="7.421875" style="2" customWidth="1"/>
    <col min="5" max="5" width="21.8515625" style="2" bestFit="1" customWidth="1"/>
    <col min="6" max="6" width="8.421875" style="0" bestFit="1" customWidth="1"/>
    <col min="7" max="7" width="6.140625" style="0" bestFit="1" customWidth="1"/>
    <col min="8" max="8" width="8.421875" style="32" bestFit="1" customWidth="1"/>
    <col min="9" max="9" width="6.140625" style="2" bestFit="1" customWidth="1"/>
    <col min="10" max="10" width="7.7109375" style="2" customWidth="1"/>
    <col min="11" max="11" width="6.421875" style="2" bestFit="1" customWidth="1"/>
    <col min="12" max="12" width="8.8515625" style="0" bestFit="1" customWidth="1"/>
    <col min="13" max="16384" width="11.7109375" style="0" customWidth="1"/>
  </cols>
  <sheetData>
    <row r="1" spans="1:12" ht="12.75">
      <c r="A1" s="69" t="s">
        <v>110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2"/>
    </row>
    <row r="2" spans="1:12" ht="12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2"/>
    </row>
    <row r="3" spans="1:12" ht="12.75">
      <c r="A3" s="70" t="s">
        <v>152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2"/>
    </row>
    <row r="4" spans="1:12" ht="12.7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2"/>
    </row>
    <row r="5" spans="1:12" ht="12.75">
      <c r="A5" s="65" t="s">
        <v>92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2"/>
    </row>
    <row r="6" spans="2:12" ht="12.75">
      <c r="B6" s="66" t="s">
        <v>119</v>
      </c>
      <c r="C6" s="67"/>
      <c r="D6" s="21" t="s">
        <v>164</v>
      </c>
      <c r="E6" s="1"/>
      <c r="F6" s="2"/>
      <c r="G6" s="2"/>
      <c r="L6" s="2"/>
    </row>
    <row r="7" spans="1:12" ht="12.75">
      <c r="A7" s="71" t="s">
        <v>170</v>
      </c>
      <c r="B7" s="71"/>
      <c r="F7" s="72" t="s">
        <v>106</v>
      </c>
      <c r="G7" s="72"/>
      <c r="H7" s="72"/>
      <c r="I7" s="72"/>
      <c r="J7" s="72"/>
      <c r="K7" s="72"/>
      <c r="L7" s="2"/>
    </row>
    <row r="8" spans="1:12" ht="12.75">
      <c r="A8" s="16"/>
      <c r="B8" s="16"/>
      <c r="F8" s="68" t="s">
        <v>111</v>
      </c>
      <c r="G8" s="68"/>
      <c r="H8" s="68"/>
      <c r="I8" s="68"/>
      <c r="J8" s="68"/>
      <c r="K8" s="13"/>
      <c r="L8" s="2"/>
    </row>
    <row r="9" spans="1:12" ht="28.5" customHeight="1">
      <c r="A9" s="3" t="s">
        <v>0</v>
      </c>
      <c r="B9" s="4" t="s">
        <v>1</v>
      </c>
      <c r="C9" s="5" t="s">
        <v>2</v>
      </c>
      <c r="D9" s="5" t="s">
        <v>3</v>
      </c>
      <c r="E9" s="5" t="s">
        <v>4</v>
      </c>
      <c r="F9" s="6" t="s">
        <v>103</v>
      </c>
      <c r="G9" s="6" t="s">
        <v>122</v>
      </c>
      <c r="H9" s="33" t="s">
        <v>102</v>
      </c>
      <c r="I9" s="12" t="s">
        <v>122</v>
      </c>
      <c r="J9" s="12" t="s">
        <v>126</v>
      </c>
      <c r="K9" s="11" t="s">
        <v>112</v>
      </c>
      <c r="L9" s="11" t="s">
        <v>113</v>
      </c>
    </row>
    <row r="10" spans="1:12" ht="12.75">
      <c r="A10" s="3">
        <v>1</v>
      </c>
      <c r="B10" s="3" t="s">
        <v>28</v>
      </c>
      <c r="C10" s="5">
        <v>1992</v>
      </c>
      <c r="D10" s="5" t="s">
        <v>29</v>
      </c>
      <c r="E10" s="8" t="s">
        <v>145</v>
      </c>
      <c r="F10" s="8" t="s">
        <v>116</v>
      </c>
      <c r="G10" s="8">
        <v>2</v>
      </c>
      <c r="H10" s="34" t="s">
        <v>116</v>
      </c>
      <c r="I10" s="5">
        <v>2.5</v>
      </c>
      <c r="J10" s="5">
        <f aca="true" t="shared" si="0" ref="J10:J17">PRODUCT(G10,I10)</f>
        <v>5</v>
      </c>
      <c r="K10" s="17" t="s">
        <v>116</v>
      </c>
      <c r="L10" s="8">
        <v>1</v>
      </c>
    </row>
    <row r="11" spans="1:12" ht="12.75">
      <c r="A11" s="3">
        <v>2</v>
      </c>
      <c r="B11" s="6" t="s">
        <v>66</v>
      </c>
      <c r="C11" s="5">
        <v>1992</v>
      </c>
      <c r="D11" s="8">
        <v>1</v>
      </c>
      <c r="E11" s="8" t="s">
        <v>19</v>
      </c>
      <c r="F11" s="8" t="s">
        <v>116</v>
      </c>
      <c r="G11" s="8">
        <v>2</v>
      </c>
      <c r="H11" s="34" t="s">
        <v>116</v>
      </c>
      <c r="I11" s="5">
        <v>2.5</v>
      </c>
      <c r="J11" s="5">
        <f t="shared" si="0"/>
        <v>5</v>
      </c>
      <c r="K11" s="17" t="s">
        <v>166</v>
      </c>
      <c r="L11" s="8">
        <v>2</v>
      </c>
    </row>
    <row r="12" spans="1:12" ht="12.75">
      <c r="A12" s="3">
        <v>3</v>
      </c>
      <c r="B12" s="3" t="s">
        <v>26</v>
      </c>
      <c r="C12" s="5">
        <v>1993</v>
      </c>
      <c r="D12" s="5">
        <v>1</v>
      </c>
      <c r="E12" s="5" t="s">
        <v>27</v>
      </c>
      <c r="F12" s="8" t="s">
        <v>116</v>
      </c>
      <c r="G12" s="8">
        <v>2</v>
      </c>
      <c r="H12" s="34" t="s">
        <v>116</v>
      </c>
      <c r="I12" s="5">
        <v>2.5</v>
      </c>
      <c r="J12" s="5">
        <f t="shared" si="0"/>
        <v>5</v>
      </c>
      <c r="K12" s="17" t="s">
        <v>165</v>
      </c>
      <c r="L12" s="8" t="s">
        <v>6</v>
      </c>
    </row>
    <row r="13" spans="1:12" ht="12.75">
      <c r="A13" s="3">
        <v>4</v>
      </c>
      <c r="B13" s="3" t="s">
        <v>33</v>
      </c>
      <c r="C13" s="5">
        <v>1992</v>
      </c>
      <c r="D13" s="8" t="s">
        <v>71</v>
      </c>
      <c r="E13" s="8" t="s">
        <v>136</v>
      </c>
      <c r="F13" s="5">
        <v>6.9</v>
      </c>
      <c r="G13" s="5">
        <v>7.5</v>
      </c>
      <c r="H13" s="34" t="s">
        <v>116</v>
      </c>
      <c r="I13" s="5">
        <v>2.5</v>
      </c>
      <c r="J13" s="5">
        <f t="shared" si="0"/>
        <v>18.75</v>
      </c>
      <c r="K13" s="60">
        <v>5.6</v>
      </c>
      <c r="L13" s="8" t="s">
        <v>72</v>
      </c>
    </row>
    <row r="14" spans="1:12" ht="12.75">
      <c r="A14" s="3">
        <v>5</v>
      </c>
      <c r="B14" s="10" t="s">
        <v>73</v>
      </c>
      <c r="C14" s="5">
        <v>1993</v>
      </c>
      <c r="D14" s="8" t="s">
        <v>6</v>
      </c>
      <c r="E14" s="11" t="s">
        <v>74</v>
      </c>
      <c r="F14" s="5">
        <v>7.1</v>
      </c>
      <c r="G14" s="5">
        <v>4</v>
      </c>
      <c r="H14" s="34" t="s">
        <v>141</v>
      </c>
      <c r="I14" s="5">
        <v>6.5</v>
      </c>
      <c r="J14" s="5">
        <f t="shared" si="0"/>
        <v>26</v>
      </c>
      <c r="K14" s="60">
        <v>5.6</v>
      </c>
      <c r="L14" s="8" t="s">
        <v>72</v>
      </c>
    </row>
    <row r="15" spans="1:12" ht="12.75">
      <c r="A15" s="3">
        <v>6</v>
      </c>
      <c r="B15" s="3" t="s">
        <v>40</v>
      </c>
      <c r="C15" s="5">
        <v>1993</v>
      </c>
      <c r="D15" s="8" t="s">
        <v>71</v>
      </c>
      <c r="E15" s="5" t="s">
        <v>41</v>
      </c>
      <c r="F15" s="8" t="s">
        <v>124</v>
      </c>
      <c r="G15" s="8">
        <v>5.5</v>
      </c>
      <c r="H15" s="35">
        <v>7</v>
      </c>
      <c r="I15" s="5">
        <v>12.5</v>
      </c>
      <c r="J15" s="5">
        <f t="shared" si="0"/>
        <v>68.75</v>
      </c>
      <c r="K15" s="60">
        <v>5.6</v>
      </c>
      <c r="L15" s="8" t="s">
        <v>72</v>
      </c>
    </row>
    <row r="16" spans="1:12" ht="12.75">
      <c r="A16" s="3">
        <v>7</v>
      </c>
      <c r="B16" s="10" t="s">
        <v>87</v>
      </c>
      <c r="C16" s="5">
        <v>1993</v>
      </c>
      <c r="D16" s="8" t="s">
        <v>72</v>
      </c>
      <c r="E16" s="11" t="s">
        <v>86</v>
      </c>
      <c r="F16" s="8" t="s">
        <v>124</v>
      </c>
      <c r="G16" s="8">
        <v>5.5</v>
      </c>
      <c r="H16" s="35">
        <v>8</v>
      </c>
      <c r="I16" s="5">
        <v>8</v>
      </c>
      <c r="J16" s="5">
        <f t="shared" si="0"/>
        <v>44</v>
      </c>
      <c r="K16" s="17" t="s">
        <v>167</v>
      </c>
      <c r="L16" s="8" t="s">
        <v>71</v>
      </c>
    </row>
    <row r="17" spans="1:12" ht="13.5" thickBot="1">
      <c r="A17" s="39">
        <v>8</v>
      </c>
      <c r="B17" s="39" t="s">
        <v>30</v>
      </c>
      <c r="C17" s="40">
        <v>1993</v>
      </c>
      <c r="D17" s="41" t="s">
        <v>71</v>
      </c>
      <c r="E17" s="41" t="s">
        <v>145</v>
      </c>
      <c r="F17" s="40">
        <v>6.4</v>
      </c>
      <c r="G17" s="40">
        <v>10.5</v>
      </c>
      <c r="H17" s="42" t="s">
        <v>142</v>
      </c>
      <c r="I17" s="40">
        <v>5</v>
      </c>
      <c r="J17" s="40">
        <f t="shared" si="0"/>
        <v>52.5</v>
      </c>
      <c r="K17" s="40">
        <v>4.1</v>
      </c>
      <c r="L17" s="41" t="s">
        <v>71</v>
      </c>
    </row>
    <row r="18" spans="1:12" ht="12.75">
      <c r="A18" s="19">
        <v>9</v>
      </c>
      <c r="B18" s="19" t="s">
        <v>20</v>
      </c>
      <c r="C18" s="36">
        <v>1996</v>
      </c>
      <c r="D18" s="37" t="s">
        <v>72</v>
      </c>
      <c r="E18" s="36" t="s">
        <v>21</v>
      </c>
      <c r="F18" s="36">
        <v>6.9</v>
      </c>
      <c r="G18" s="36">
        <v>7.5</v>
      </c>
      <c r="H18" s="38">
        <v>6</v>
      </c>
      <c r="I18" s="36">
        <v>15</v>
      </c>
      <c r="J18" s="36">
        <f aca="true" t="shared" si="1" ref="J18:J30">PRODUCT(G18,I18)</f>
        <v>112.5</v>
      </c>
      <c r="L18" s="37" t="s">
        <v>71</v>
      </c>
    </row>
    <row r="19" spans="1:12" ht="12.75">
      <c r="A19" s="3">
        <v>10</v>
      </c>
      <c r="B19" s="3" t="s">
        <v>38</v>
      </c>
      <c r="C19" s="5">
        <v>1992</v>
      </c>
      <c r="D19" s="8" t="s">
        <v>72</v>
      </c>
      <c r="E19" s="5" t="s">
        <v>39</v>
      </c>
      <c r="F19" s="8" t="s">
        <v>114</v>
      </c>
      <c r="G19" s="8">
        <v>17.5</v>
      </c>
      <c r="H19" s="34" t="s">
        <v>141</v>
      </c>
      <c r="I19" s="5">
        <v>6.5</v>
      </c>
      <c r="J19" s="5">
        <f t="shared" si="1"/>
        <v>113.75</v>
      </c>
      <c r="L19" s="8" t="s">
        <v>71</v>
      </c>
    </row>
    <row r="20" spans="1:12" ht="12.75">
      <c r="A20" s="3">
        <v>11</v>
      </c>
      <c r="B20" s="6" t="s">
        <v>96</v>
      </c>
      <c r="C20" s="5">
        <v>1992</v>
      </c>
      <c r="D20" s="8" t="s">
        <v>7</v>
      </c>
      <c r="E20" s="8" t="s">
        <v>74</v>
      </c>
      <c r="F20" s="5">
        <v>6.3</v>
      </c>
      <c r="G20" s="5">
        <v>12</v>
      </c>
      <c r="H20" s="35">
        <v>7.5</v>
      </c>
      <c r="I20" s="5">
        <v>10.5</v>
      </c>
      <c r="J20" s="5">
        <f t="shared" si="1"/>
        <v>126</v>
      </c>
      <c r="L20" s="8" t="s">
        <v>71</v>
      </c>
    </row>
    <row r="21" spans="1:10" ht="12.75">
      <c r="A21" s="3">
        <v>12</v>
      </c>
      <c r="B21" s="6" t="s">
        <v>104</v>
      </c>
      <c r="C21" s="5">
        <v>1992</v>
      </c>
      <c r="D21" s="8" t="s">
        <v>7</v>
      </c>
      <c r="E21" s="8" t="s">
        <v>100</v>
      </c>
      <c r="F21" s="5">
        <v>5.1</v>
      </c>
      <c r="G21" s="5">
        <v>15</v>
      </c>
      <c r="H21" s="34" t="s">
        <v>138</v>
      </c>
      <c r="I21" s="5">
        <v>9</v>
      </c>
      <c r="J21" s="5">
        <f t="shared" si="1"/>
        <v>135</v>
      </c>
    </row>
    <row r="22" spans="1:10" ht="12.75">
      <c r="A22" s="3">
        <v>13</v>
      </c>
      <c r="B22" s="3" t="s">
        <v>31</v>
      </c>
      <c r="C22" s="5">
        <v>1993</v>
      </c>
      <c r="D22" s="5" t="s">
        <v>32</v>
      </c>
      <c r="E22" s="8" t="s">
        <v>145</v>
      </c>
      <c r="F22" s="5">
        <v>6.4</v>
      </c>
      <c r="G22" s="5">
        <v>10.5</v>
      </c>
      <c r="H22" s="34" t="s">
        <v>144</v>
      </c>
      <c r="I22" s="5">
        <v>14</v>
      </c>
      <c r="J22" s="5">
        <f t="shared" si="1"/>
        <v>147</v>
      </c>
    </row>
    <row r="23" spans="1:10" ht="12.75">
      <c r="A23" s="3">
        <v>14</v>
      </c>
      <c r="B23" s="3" t="s">
        <v>24</v>
      </c>
      <c r="C23" s="5">
        <v>1995</v>
      </c>
      <c r="D23" s="8" t="s">
        <v>71</v>
      </c>
      <c r="E23" s="5" t="s">
        <v>25</v>
      </c>
      <c r="F23" s="8" t="s">
        <v>125</v>
      </c>
      <c r="G23" s="8">
        <v>9</v>
      </c>
      <c r="H23" s="35">
        <v>4</v>
      </c>
      <c r="I23" s="5">
        <v>17.5</v>
      </c>
      <c r="J23" s="5">
        <f t="shared" si="1"/>
        <v>157.5</v>
      </c>
    </row>
    <row r="24" spans="1:10" ht="12.75">
      <c r="A24" s="3">
        <v>15</v>
      </c>
      <c r="B24" s="3" t="s">
        <v>42</v>
      </c>
      <c r="C24" s="5">
        <v>1993</v>
      </c>
      <c r="D24" s="8" t="s">
        <v>71</v>
      </c>
      <c r="E24" s="5" t="s">
        <v>43</v>
      </c>
      <c r="F24" s="5">
        <v>6.2</v>
      </c>
      <c r="G24" s="5">
        <v>13.5</v>
      </c>
      <c r="H24" s="35">
        <v>7</v>
      </c>
      <c r="I24" s="5">
        <v>12.5</v>
      </c>
      <c r="J24" s="5">
        <f t="shared" si="1"/>
        <v>168.75</v>
      </c>
    </row>
    <row r="25" spans="1:10" ht="12.75">
      <c r="A25" s="3">
        <v>16</v>
      </c>
      <c r="B25" s="3" t="s">
        <v>36</v>
      </c>
      <c r="C25" s="5">
        <v>1995</v>
      </c>
      <c r="D25" s="8" t="s">
        <v>6</v>
      </c>
      <c r="E25" s="5" t="s">
        <v>37</v>
      </c>
      <c r="F25" s="5">
        <v>4.3</v>
      </c>
      <c r="G25" s="5">
        <v>20</v>
      </c>
      <c r="H25" s="35">
        <v>7.5</v>
      </c>
      <c r="I25" s="5">
        <v>10.5</v>
      </c>
      <c r="J25" s="5">
        <f t="shared" si="1"/>
        <v>210</v>
      </c>
    </row>
    <row r="26" spans="1:10" ht="12.75">
      <c r="A26" s="3">
        <v>17</v>
      </c>
      <c r="B26" s="10" t="s">
        <v>82</v>
      </c>
      <c r="C26" s="5">
        <v>1993</v>
      </c>
      <c r="D26" s="8" t="s">
        <v>71</v>
      </c>
      <c r="E26" s="11" t="s">
        <v>74</v>
      </c>
      <c r="F26" s="5">
        <v>6.2</v>
      </c>
      <c r="G26" s="5">
        <v>13.5</v>
      </c>
      <c r="H26" s="35">
        <v>5</v>
      </c>
      <c r="I26" s="5">
        <v>16</v>
      </c>
      <c r="J26" s="5">
        <f t="shared" si="1"/>
        <v>216</v>
      </c>
    </row>
    <row r="27" spans="1:10" ht="12.75">
      <c r="A27" s="3">
        <v>18</v>
      </c>
      <c r="B27" s="3" t="s">
        <v>34</v>
      </c>
      <c r="C27" s="5">
        <v>1994</v>
      </c>
      <c r="D27" s="5" t="s">
        <v>35</v>
      </c>
      <c r="E27" s="8" t="s">
        <v>136</v>
      </c>
      <c r="F27" s="5">
        <v>4.8</v>
      </c>
      <c r="G27" s="5">
        <v>16</v>
      </c>
      <c r="H27" s="34" t="s">
        <v>143</v>
      </c>
      <c r="I27" s="5">
        <v>19.5</v>
      </c>
      <c r="J27" s="5">
        <f t="shared" si="1"/>
        <v>312</v>
      </c>
    </row>
    <row r="28" spans="1:10" ht="12.75">
      <c r="A28" s="3">
        <v>19</v>
      </c>
      <c r="B28" s="10" t="s">
        <v>88</v>
      </c>
      <c r="C28" s="5">
        <v>1997</v>
      </c>
      <c r="D28" s="8" t="s">
        <v>7</v>
      </c>
      <c r="E28" s="11" t="s">
        <v>86</v>
      </c>
      <c r="F28" s="8" t="s">
        <v>123</v>
      </c>
      <c r="G28" s="8">
        <v>19</v>
      </c>
      <c r="H28" s="35">
        <v>4</v>
      </c>
      <c r="I28" s="5">
        <v>17.5</v>
      </c>
      <c r="J28" s="5">
        <f t="shared" si="1"/>
        <v>332.5</v>
      </c>
    </row>
    <row r="29" spans="1:10" ht="12.75">
      <c r="A29" s="3">
        <v>20</v>
      </c>
      <c r="B29" s="6" t="s">
        <v>95</v>
      </c>
      <c r="C29" s="5">
        <v>1994</v>
      </c>
      <c r="D29" s="8" t="s">
        <v>7</v>
      </c>
      <c r="E29" s="8" t="s">
        <v>74</v>
      </c>
      <c r="F29" s="8" t="s">
        <v>114</v>
      </c>
      <c r="G29" s="8">
        <v>17.5</v>
      </c>
      <c r="H29" s="34" t="s">
        <v>143</v>
      </c>
      <c r="I29" s="5">
        <v>19.5</v>
      </c>
      <c r="J29" s="5">
        <f t="shared" si="1"/>
        <v>341.25</v>
      </c>
    </row>
    <row r="30" spans="1:10" ht="12.75">
      <c r="A30" s="3">
        <v>21</v>
      </c>
      <c r="B30" s="3" t="s">
        <v>22</v>
      </c>
      <c r="C30" s="5">
        <v>1996</v>
      </c>
      <c r="D30" s="8" t="s">
        <v>7</v>
      </c>
      <c r="E30" s="5" t="s">
        <v>23</v>
      </c>
      <c r="F30" s="5">
        <v>3.3</v>
      </c>
      <c r="G30" s="5">
        <v>21</v>
      </c>
      <c r="H30" s="35">
        <v>3.5</v>
      </c>
      <c r="I30" s="5">
        <v>21</v>
      </c>
      <c r="J30" s="5">
        <f t="shared" si="1"/>
        <v>441</v>
      </c>
    </row>
    <row r="31" spans="5:12" ht="13.5" customHeight="1">
      <c r="E31"/>
      <c r="F31" s="2"/>
      <c r="G31" s="2"/>
      <c r="H31" s="26"/>
      <c r="K31" s="26"/>
      <c r="L31" s="2"/>
    </row>
    <row r="32" spans="2:12" ht="12.75">
      <c r="B32" s="47" t="s">
        <v>154</v>
      </c>
      <c r="E32"/>
      <c r="F32" s="2"/>
      <c r="G32" s="2"/>
      <c r="H32" s="63" t="s">
        <v>156</v>
      </c>
      <c r="I32" s="64"/>
      <c r="J32" s="64"/>
      <c r="K32" s="26"/>
      <c r="L32" s="2"/>
    </row>
    <row r="33" spans="1:11" ht="12.75">
      <c r="A33" s="2"/>
      <c r="B33" s="2"/>
      <c r="C33" s="26"/>
      <c r="G33" s="2"/>
      <c r="H33"/>
      <c r="I33"/>
      <c r="J33"/>
      <c r="K33" s="26"/>
    </row>
    <row r="34" spans="2:12" ht="12.75">
      <c r="B34" s="48" t="s">
        <v>155</v>
      </c>
      <c r="E34"/>
      <c r="F34" s="2"/>
      <c r="G34" s="2"/>
      <c r="H34" s="63" t="s">
        <v>157</v>
      </c>
      <c r="I34" s="64"/>
      <c r="J34" s="64"/>
      <c r="K34" s="26"/>
      <c r="L34" s="2"/>
    </row>
  </sheetData>
  <mergeCells count="9">
    <mergeCell ref="A1:K2"/>
    <mergeCell ref="A3:K4"/>
    <mergeCell ref="A7:B7"/>
    <mergeCell ref="F7:K7"/>
    <mergeCell ref="A5:K5"/>
    <mergeCell ref="H32:J32"/>
    <mergeCell ref="H34:J34"/>
    <mergeCell ref="B6:C6"/>
    <mergeCell ref="F8:J8"/>
  </mergeCells>
  <printOptions/>
  <pageMargins left="0.7875" right="0.7875" top="0.7875" bottom="0.7875" header="0.09861111111111112" footer="0.09861111111111112"/>
  <pageSetup fitToHeight="0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A7" sqref="A7:B7"/>
    </sheetView>
  </sheetViews>
  <sheetFormatPr defaultColWidth="9.140625" defaultRowHeight="12.75"/>
  <cols>
    <col min="1" max="1" width="4.28125" style="0" customWidth="1"/>
    <col min="2" max="2" width="21.28125" style="0" bestFit="1" customWidth="1"/>
    <col min="3" max="3" width="7.00390625" style="2" customWidth="1"/>
    <col min="4" max="4" width="8.140625" style="2" customWidth="1"/>
    <col min="5" max="5" width="21.7109375" style="0" customWidth="1"/>
    <col min="6" max="6" width="8.421875" style="2" bestFit="1" customWidth="1"/>
    <col min="7" max="7" width="6.140625" style="2" bestFit="1" customWidth="1"/>
    <col min="8" max="8" width="8.421875" style="26" bestFit="1" customWidth="1"/>
    <col min="9" max="9" width="6.140625" style="2" bestFit="1" customWidth="1"/>
    <col min="10" max="10" width="7.7109375" style="2" bestFit="1" customWidth="1"/>
    <col min="11" max="11" width="6.8515625" style="26" bestFit="1" customWidth="1"/>
    <col min="12" max="12" width="9.421875" style="2" bestFit="1" customWidth="1"/>
    <col min="13" max="16384" width="11.7109375" style="0" customWidth="1"/>
  </cols>
  <sheetData>
    <row r="1" spans="1:11" ht="12.75">
      <c r="A1" s="69" t="s">
        <v>110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2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2.75">
      <c r="A3" s="70" t="s">
        <v>152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7.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12.75">
      <c r="A5" s="65" t="s">
        <v>90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2:5" ht="12.75">
      <c r="B6" s="66" t="s">
        <v>119</v>
      </c>
      <c r="C6" s="67"/>
      <c r="D6" s="21" t="s">
        <v>128</v>
      </c>
      <c r="E6" s="1"/>
    </row>
    <row r="7" spans="1:11" ht="12.75">
      <c r="A7" s="71" t="s">
        <v>170</v>
      </c>
      <c r="B7" s="71"/>
      <c r="E7" s="2"/>
      <c r="F7" s="72" t="s">
        <v>106</v>
      </c>
      <c r="G7" s="72"/>
      <c r="H7" s="72"/>
      <c r="I7" s="72"/>
      <c r="J7" s="72"/>
      <c r="K7" s="72"/>
    </row>
    <row r="8" spans="1:11" ht="12.75">
      <c r="A8" s="16"/>
      <c r="B8" s="16"/>
      <c r="E8" s="2"/>
      <c r="F8" s="73" t="s">
        <v>111</v>
      </c>
      <c r="G8" s="74"/>
      <c r="H8" s="74"/>
      <c r="I8" s="74"/>
      <c r="J8" s="75"/>
      <c r="K8" s="29"/>
    </row>
    <row r="9" spans="1:12" ht="12.75">
      <c r="A9" s="3" t="s">
        <v>0</v>
      </c>
      <c r="B9" s="4" t="s">
        <v>1</v>
      </c>
      <c r="C9" s="5" t="s">
        <v>2</v>
      </c>
      <c r="D9" s="5" t="s">
        <v>3</v>
      </c>
      <c r="E9" s="5" t="s">
        <v>4</v>
      </c>
      <c r="F9" s="6" t="s">
        <v>103</v>
      </c>
      <c r="G9" s="6" t="s">
        <v>122</v>
      </c>
      <c r="H9" s="27" t="s">
        <v>102</v>
      </c>
      <c r="I9" s="12" t="s">
        <v>122</v>
      </c>
      <c r="J9" s="12" t="s">
        <v>126</v>
      </c>
      <c r="K9" s="30" t="s">
        <v>112</v>
      </c>
      <c r="L9" s="11" t="s">
        <v>113</v>
      </c>
    </row>
    <row r="10" spans="1:12" ht="12.75">
      <c r="A10" s="5">
        <v>1</v>
      </c>
      <c r="B10" s="3" t="s">
        <v>46</v>
      </c>
      <c r="C10" s="5">
        <v>1990</v>
      </c>
      <c r="D10" s="5" t="s">
        <v>47</v>
      </c>
      <c r="E10" s="8" t="s">
        <v>136</v>
      </c>
      <c r="F10" s="5">
        <v>9.5</v>
      </c>
      <c r="G10" s="5">
        <v>1</v>
      </c>
      <c r="H10" s="28" t="s">
        <v>134</v>
      </c>
      <c r="I10" s="5">
        <v>4</v>
      </c>
      <c r="J10" s="5">
        <f>G10*I10</f>
        <v>4</v>
      </c>
      <c r="K10" s="31">
        <v>7.4</v>
      </c>
      <c r="L10" s="5">
        <v>1</v>
      </c>
    </row>
    <row r="11" spans="1:12" ht="12.75">
      <c r="A11" s="5">
        <v>2</v>
      </c>
      <c r="B11" s="3" t="s">
        <v>48</v>
      </c>
      <c r="C11" s="5">
        <v>1991</v>
      </c>
      <c r="D11" s="5">
        <v>2</v>
      </c>
      <c r="E11" s="5" t="s">
        <v>49</v>
      </c>
      <c r="F11" s="5">
        <v>4.7</v>
      </c>
      <c r="G11" s="5">
        <v>4</v>
      </c>
      <c r="H11" s="28" t="s">
        <v>135</v>
      </c>
      <c r="I11" s="5">
        <v>2.5</v>
      </c>
      <c r="J11" s="5">
        <f>G11*I11</f>
        <v>10</v>
      </c>
      <c r="K11" s="28" t="s">
        <v>144</v>
      </c>
      <c r="L11" s="5">
        <v>2</v>
      </c>
    </row>
    <row r="12" spans="1:12" ht="12.75">
      <c r="A12" s="5">
        <v>3</v>
      </c>
      <c r="B12" s="3" t="s">
        <v>44</v>
      </c>
      <c r="C12" s="5">
        <v>1991</v>
      </c>
      <c r="D12" s="5">
        <v>1</v>
      </c>
      <c r="E12" s="5" t="s">
        <v>45</v>
      </c>
      <c r="F12" s="8" t="s">
        <v>109</v>
      </c>
      <c r="G12" s="8">
        <v>3</v>
      </c>
      <c r="H12" s="28" t="s">
        <v>135</v>
      </c>
      <c r="I12" s="5">
        <v>2.5</v>
      </c>
      <c r="J12" s="5">
        <f>G12*I12</f>
        <v>7.5</v>
      </c>
      <c r="K12" s="28" t="s">
        <v>139</v>
      </c>
      <c r="L12" s="8" t="s">
        <v>6</v>
      </c>
    </row>
    <row r="13" spans="1:12" ht="13.5" thickBot="1">
      <c r="A13" s="40">
        <v>4</v>
      </c>
      <c r="B13" s="56" t="s">
        <v>99</v>
      </c>
      <c r="C13" s="40">
        <v>1991</v>
      </c>
      <c r="D13" s="41" t="s">
        <v>6</v>
      </c>
      <c r="E13" s="41" t="s">
        <v>107</v>
      </c>
      <c r="F13" s="40">
        <v>5.3</v>
      </c>
      <c r="G13" s="40">
        <v>2</v>
      </c>
      <c r="H13" s="46" t="s">
        <v>133</v>
      </c>
      <c r="I13" s="40">
        <v>1</v>
      </c>
      <c r="J13" s="40">
        <f>G13*I13</f>
        <v>2</v>
      </c>
      <c r="K13" s="46" t="s">
        <v>153</v>
      </c>
      <c r="L13" s="41" t="s">
        <v>72</v>
      </c>
    </row>
    <row r="14" spans="1:12" ht="12.75">
      <c r="A14" s="36">
        <v>5</v>
      </c>
      <c r="B14" s="53" t="s">
        <v>75</v>
      </c>
      <c r="C14" s="36">
        <v>1990</v>
      </c>
      <c r="D14" s="37" t="s">
        <v>71</v>
      </c>
      <c r="E14" s="37" t="s">
        <v>76</v>
      </c>
      <c r="F14" s="36">
        <v>3.5</v>
      </c>
      <c r="G14" s="36">
        <v>6.5</v>
      </c>
      <c r="H14" s="44" t="s">
        <v>132</v>
      </c>
      <c r="I14" s="36">
        <v>5</v>
      </c>
      <c r="J14" s="36">
        <f>G14*I14</f>
        <v>32.5</v>
      </c>
      <c r="K14" s="54"/>
      <c r="L14" s="55"/>
    </row>
    <row r="15" spans="1:10" ht="12.75">
      <c r="A15" s="5">
        <v>6</v>
      </c>
      <c r="B15" s="4" t="s">
        <v>14</v>
      </c>
      <c r="C15" s="5">
        <v>1991</v>
      </c>
      <c r="D15" s="8" t="s">
        <v>71</v>
      </c>
      <c r="E15" s="5" t="s">
        <v>15</v>
      </c>
      <c r="F15" s="8" t="s">
        <v>108</v>
      </c>
      <c r="G15" s="8">
        <v>5</v>
      </c>
      <c r="H15" s="28" t="s">
        <v>130</v>
      </c>
      <c r="I15" s="5">
        <v>7</v>
      </c>
      <c r="J15" s="5">
        <f>G15*I15</f>
        <v>35</v>
      </c>
    </row>
    <row r="16" spans="1:10" ht="12.75">
      <c r="A16" s="5">
        <v>7</v>
      </c>
      <c r="B16" s="10" t="s">
        <v>83</v>
      </c>
      <c r="C16" s="5">
        <v>1991</v>
      </c>
      <c r="D16" s="8" t="s">
        <v>6</v>
      </c>
      <c r="E16" s="11" t="s">
        <v>74</v>
      </c>
      <c r="F16" s="5">
        <v>3.5</v>
      </c>
      <c r="G16" s="5">
        <v>6.5</v>
      </c>
      <c r="H16" s="28" t="s">
        <v>131</v>
      </c>
      <c r="I16" s="5">
        <v>6</v>
      </c>
      <c r="J16" s="5">
        <f>G16*I16</f>
        <v>39</v>
      </c>
    </row>
    <row r="18" spans="2:10" ht="12.75">
      <c r="B18" s="47" t="s">
        <v>154</v>
      </c>
      <c r="H18" s="63" t="s">
        <v>156</v>
      </c>
      <c r="I18" s="64"/>
      <c r="J18" s="64"/>
    </row>
    <row r="19" spans="1:12" ht="12.75">
      <c r="A19" s="2"/>
      <c r="B19" s="2"/>
      <c r="C19" s="26"/>
      <c r="E19" s="2"/>
      <c r="F19"/>
      <c r="H19"/>
      <c r="I19"/>
      <c r="J19"/>
      <c r="L19"/>
    </row>
    <row r="20" spans="2:10" ht="12.75">
      <c r="B20" s="48" t="s">
        <v>155</v>
      </c>
      <c r="H20" s="63" t="s">
        <v>157</v>
      </c>
      <c r="I20" s="64"/>
      <c r="J20" s="64"/>
    </row>
  </sheetData>
  <mergeCells count="9">
    <mergeCell ref="A1:K2"/>
    <mergeCell ref="A3:K4"/>
    <mergeCell ref="A7:B7"/>
    <mergeCell ref="F7:K7"/>
    <mergeCell ref="B6:C6"/>
    <mergeCell ref="H18:J18"/>
    <mergeCell ref="H20:J20"/>
    <mergeCell ref="A5:K5"/>
    <mergeCell ref="F8:J8"/>
  </mergeCells>
  <printOptions/>
  <pageMargins left="0.7874015748031497" right="0.7874015748031497" top="0.7874015748031497" bottom="0.7874015748031497" header="0.11811023622047245" footer="0.1181102362204724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5">
      <selection activeCell="B16" sqref="B16"/>
    </sheetView>
  </sheetViews>
  <sheetFormatPr defaultColWidth="9.140625" defaultRowHeight="12.75"/>
  <cols>
    <col min="1" max="1" width="3.140625" style="0" bestFit="1" customWidth="1"/>
    <col min="2" max="2" width="19.421875" style="1" customWidth="1"/>
    <col min="3" max="3" width="5.7109375" style="2" customWidth="1"/>
    <col min="4" max="4" width="7.421875" style="2" customWidth="1"/>
    <col min="5" max="5" width="22.140625" style="2" customWidth="1"/>
    <col min="6" max="6" width="9.421875" style="0" customWidth="1"/>
    <col min="7" max="7" width="6.140625" style="0" bestFit="1" customWidth="1"/>
    <col min="8" max="8" width="8.421875" style="24" bestFit="1" customWidth="1"/>
    <col min="9" max="9" width="6.140625" style="0" bestFit="1" customWidth="1"/>
    <col min="10" max="10" width="7.421875" style="0" customWidth="1"/>
    <col min="11" max="11" width="6.421875" style="26" bestFit="1" customWidth="1"/>
    <col min="12" max="12" width="8.00390625" style="26" bestFit="1" customWidth="1"/>
    <col min="13" max="13" width="8.8515625" style="2" bestFit="1" customWidth="1"/>
    <col min="14" max="16384" width="11.7109375" style="0" customWidth="1"/>
  </cols>
  <sheetData>
    <row r="1" spans="1:12" ht="22.5">
      <c r="A1" s="69" t="s">
        <v>110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15"/>
    </row>
    <row r="2" spans="1:12" ht="22.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15"/>
    </row>
    <row r="3" spans="1:12" ht="15">
      <c r="A3" s="70" t="s">
        <v>152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14"/>
    </row>
    <row r="4" spans="1:12" ht="7.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14"/>
    </row>
    <row r="5" spans="1:11" ht="12.75">
      <c r="A5" s="65" t="s">
        <v>98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7" ht="12.75">
      <c r="A6" s="78" t="s">
        <v>119</v>
      </c>
      <c r="B6" s="78"/>
      <c r="C6" s="78"/>
      <c r="D6" s="21" t="s">
        <v>127</v>
      </c>
      <c r="E6" s="1"/>
      <c r="F6" s="2"/>
      <c r="G6" s="2"/>
    </row>
    <row r="7" spans="1:12" ht="12.75">
      <c r="A7" s="71" t="s">
        <v>170</v>
      </c>
      <c r="B7" s="71"/>
      <c r="F7" s="72" t="s">
        <v>106</v>
      </c>
      <c r="G7" s="72"/>
      <c r="H7" s="72"/>
      <c r="I7" s="72"/>
      <c r="J7" s="72"/>
      <c r="K7" s="72"/>
      <c r="L7" s="13"/>
    </row>
    <row r="8" spans="1:12" ht="12.75">
      <c r="A8" s="16"/>
      <c r="B8" s="16"/>
      <c r="F8" s="73" t="s">
        <v>111</v>
      </c>
      <c r="G8" s="76"/>
      <c r="H8" s="76"/>
      <c r="I8" s="76"/>
      <c r="J8" s="77"/>
      <c r="K8" s="29"/>
      <c r="L8" s="29"/>
    </row>
    <row r="9" spans="1:13" ht="25.5">
      <c r="A9" s="3" t="s">
        <v>0</v>
      </c>
      <c r="B9" s="4" t="s">
        <v>1</v>
      </c>
      <c r="C9" s="5" t="s">
        <v>2</v>
      </c>
      <c r="D9" s="5" t="s">
        <v>3</v>
      </c>
      <c r="E9" s="5" t="s">
        <v>4</v>
      </c>
      <c r="F9" s="6" t="s">
        <v>103</v>
      </c>
      <c r="G9" s="6" t="s">
        <v>122</v>
      </c>
      <c r="H9" s="25" t="s">
        <v>102</v>
      </c>
      <c r="I9" s="7" t="s">
        <v>122</v>
      </c>
      <c r="J9" s="23" t="s">
        <v>126</v>
      </c>
      <c r="K9" s="57" t="s">
        <v>112</v>
      </c>
      <c r="L9" s="30" t="s">
        <v>163</v>
      </c>
      <c r="M9" s="11" t="s">
        <v>113</v>
      </c>
    </row>
    <row r="10" spans="1:13" ht="12.75">
      <c r="A10" s="3">
        <v>1</v>
      </c>
      <c r="B10" s="4" t="s">
        <v>56</v>
      </c>
      <c r="C10" s="5">
        <v>1990</v>
      </c>
      <c r="D10" s="5" t="s">
        <v>57</v>
      </c>
      <c r="E10" s="5" t="s">
        <v>58</v>
      </c>
      <c r="F10" s="8" t="s">
        <v>116</v>
      </c>
      <c r="G10" s="8">
        <v>2.5</v>
      </c>
      <c r="H10" s="28" t="s">
        <v>116</v>
      </c>
      <c r="I10" s="5">
        <v>2</v>
      </c>
      <c r="J10" s="5">
        <f aca="true" t="shared" si="0" ref="J10:J17">G10*I10</f>
        <v>5</v>
      </c>
      <c r="K10" s="58" t="s">
        <v>162</v>
      </c>
      <c r="L10" s="28" t="s">
        <v>168</v>
      </c>
      <c r="M10" s="8" t="s">
        <v>29</v>
      </c>
    </row>
    <row r="11" spans="1:13" ht="12.75">
      <c r="A11" s="3">
        <v>2</v>
      </c>
      <c r="B11" s="9" t="s">
        <v>129</v>
      </c>
      <c r="C11" s="5">
        <v>1991</v>
      </c>
      <c r="D11" s="5">
        <v>1</v>
      </c>
      <c r="E11" s="8" t="s">
        <v>136</v>
      </c>
      <c r="F11" s="8" t="s">
        <v>116</v>
      </c>
      <c r="G11" s="8">
        <v>2.5</v>
      </c>
      <c r="H11" s="28" t="s">
        <v>116</v>
      </c>
      <c r="I11" s="5">
        <v>2</v>
      </c>
      <c r="J11" s="5">
        <f t="shared" si="0"/>
        <v>5</v>
      </c>
      <c r="K11" s="58" t="s">
        <v>162</v>
      </c>
      <c r="L11" s="28" t="s">
        <v>169</v>
      </c>
      <c r="M11" s="5">
        <v>1</v>
      </c>
    </row>
    <row r="12" spans="1:13" ht="12.75">
      <c r="A12" s="3">
        <v>3</v>
      </c>
      <c r="B12" s="4" t="s">
        <v>62</v>
      </c>
      <c r="C12" s="5">
        <v>1990</v>
      </c>
      <c r="D12" s="5">
        <v>2</v>
      </c>
      <c r="E12" s="8" t="s">
        <v>136</v>
      </c>
      <c r="F12" s="8" t="s">
        <v>116</v>
      </c>
      <c r="G12" s="8">
        <v>2.5</v>
      </c>
      <c r="H12" s="28" t="s">
        <v>116</v>
      </c>
      <c r="I12" s="5">
        <v>2</v>
      </c>
      <c r="J12" s="5">
        <f t="shared" si="0"/>
        <v>5</v>
      </c>
      <c r="K12" s="58" t="s">
        <v>161</v>
      </c>
      <c r="L12" s="61"/>
      <c r="M12" s="5">
        <v>1</v>
      </c>
    </row>
    <row r="13" spans="1:13" ht="12.75">
      <c r="A13" s="3">
        <v>4</v>
      </c>
      <c r="B13" s="4" t="s">
        <v>52</v>
      </c>
      <c r="C13" s="5">
        <v>1990</v>
      </c>
      <c r="D13" s="5">
        <v>3</v>
      </c>
      <c r="E13" s="5" t="s">
        <v>53</v>
      </c>
      <c r="F13" s="5">
        <v>4.7</v>
      </c>
      <c r="G13" s="5">
        <v>9.5</v>
      </c>
      <c r="H13" s="28" t="s">
        <v>147</v>
      </c>
      <c r="I13" s="5">
        <v>6</v>
      </c>
      <c r="J13" s="5">
        <f t="shared" si="0"/>
        <v>57</v>
      </c>
      <c r="K13" s="58" t="s">
        <v>144</v>
      </c>
      <c r="L13" s="62"/>
      <c r="M13" s="5">
        <v>2</v>
      </c>
    </row>
    <row r="14" spans="1:13" ht="12.75">
      <c r="A14" s="3">
        <v>5</v>
      </c>
      <c r="B14" s="9" t="s">
        <v>84</v>
      </c>
      <c r="C14" s="5">
        <v>1991</v>
      </c>
      <c r="D14" s="5">
        <v>1</v>
      </c>
      <c r="E14" s="8" t="s">
        <v>74</v>
      </c>
      <c r="F14" s="8" t="s">
        <v>116</v>
      </c>
      <c r="G14" s="8">
        <v>2.5</v>
      </c>
      <c r="H14" s="28" t="s">
        <v>141</v>
      </c>
      <c r="I14" s="5">
        <v>4</v>
      </c>
      <c r="J14" s="5">
        <f t="shared" si="0"/>
        <v>10</v>
      </c>
      <c r="K14" s="58" t="s">
        <v>139</v>
      </c>
      <c r="L14" s="62"/>
      <c r="M14" s="5">
        <v>2</v>
      </c>
    </row>
    <row r="15" spans="1:13" ht="12.75">
      <c r="A15" s="3">
        <v>6</v>
      </c>
      <c r="B15" s="4" t="s">
        <v>50</v>
      </c>
      <c r="C15" s="5">
        <v>1990</v>
      </c>
      <c r="D15" s="5">
        <v>2</v>
      </c>
      <c r="E15" s="5" t="s">
        <v>51</v>
      </c>
      <c r="F15" s="5">
        <v>5.3</v>
      </c>
      <c r="G15" s="5">
        <v>6</v>
      </c>
      <c r="H15" s="28" t="s">
        <v>135</v>
      </c>
      <c r="I15" s="5">
        <v>7</v>
      </c>
      <c r="J15" s="5">
        <f t="shared" si="0"/>
        <v>42</v>
      </c>
      <c r="K15" s="58" t="s">
        <v>139</v>
      </c>
      <c r="L15" s="62"/>
      <c r="M15" s="5">
        <v>3</v>
      </c>
    </row>
    <row r="16" spans="1:13" ht="12.75">
      <c r="A16" s="3">
        <v>7</v>
      </c>
      <c r="B16" s="4" t="s">
        <v>60</v>
      </c>
      <c r="C16" s="5">
        <v>1991</v>
      </c>
      <c r="D16" s="5">
        <v>2</v>
      </c>
      <c r="E16" s="5" t="s">
        <v>61</v>
      </c>
      <c r="F16" s="5">
        <v>8.5</v>
      </c>
      <c r="G16" s="5">
        <v>5</v>
      </c>
      <c r="H16" s="28" t="s">
        <v>139</v>
      </c>
      <c r="I16" s="5">
        <v>10.5</v>
      </c>
      <c r="J16" s="5">
        <f t="shared" si="0"/>
        <v>52.5</v>
      </c>
      <c r="K16" s="58" t="s">
        <v>139</v>
      </c>
      <c r="L16" s="62"/>
      <c r="M16" s="5">
        <v>3</v>
      </c>
    </row>
    <row r="17" spans="1:13" ht="13.5" thickBot="1">
      <c r="A17" s="39">
        <v>8</v>
      </c>
      <c r="B17" s="45" t="s">
        <v>63</v>
      </c>
      <c r="C17" s="40">
        <v>1991</v>
      </c>
      <c r="D17" s="40">
        <v>3</v>
      </c>
      <c r="E17" s="41" t="s">
        <v>136</v>
      </c>
      <c r="F17" s="40">
        <v>4.7</v>
      </c>
      <c r="G17" s="40">
        <v>9.5</v>
      </c>
      <c r="H17" s="46" t="s">
        <v>133</v>
      </c>
      <c r="I17" s="40">
        <v>5</v>
      </c>
      <c r="J17" s="40">
        <f t="shared" si="0"/>
        <v>47.5</v>
      </c>
      <c r="K17" s="59" t="s">
        <v>114</v>
      </c>
      <c r="L17" s="62"/>
      <c r="M17" s="41" t="s">
        <v>6</v>
      </c>
    </row>
    <row r="18" spans="1:13" ht="12.75">
      <c r="A18" s="19">
        <v>9</v>
      </c>
      <c r="B18" s="43" t="s">
        <v>69</v>
      </c>
      <c r="C18" s="36">
        <v>1991</v>
      </c>
      <c r="D18" s="36">
        <v>1</v>
      </c>
      <c r="E18" s="36" t="s">
        <v>70</v>
      </c>
      <c r="F18" s="37" t="s">
        <v>121</v>
      </c>
      <c r="G18" s="37">
        <v>7</v>
      </c>
      <c r="H18" s="44" t="s">
        <v>151</v>
      </c>
      <c r="I18" s="36">
        <v>8.5</v>
      </c>
      <c r="J18" s="36">
        <f aca="true" t="shared" si="1" ref="J18:J26">G18*I18</f>
        <v>59.5</v>
      </c>
      <c r="M18" s="37" t="s">
        <v>72</v>
      </c>
    </row>
    <row r="19" spans="1:13" ht="12.75">
      <c r="A19" s="3">
        <v>10</v>
      </c>
      <c r="B19" s="9" t="s">
        <v>97</v>
      </c>
      <c r="C19" s="5">
        <v>1991</v>
      </c>
      <c r="D19" s="8" t="s">
        <v>71</v>
      </c>
      <c r="E19" s="8" t="s">
        <v>74</v>
      </c>
      <c r="F19" s="8" t="s">
        <v>109</v>
      </c>
      <c r="G19" s="8">
        <v>8</v>
      </c>
      <c r="H19" s="28" t="s">
        <v>151</v>
      </c>
      <c r="I19" s="5">
        <v>8.5</v>
      </c>
      <c r="J19" s="5">
        <f t="shared" si="1"/>
        <v>68</v>
      </c>
      <c r="M19" s="8" t="s">
        <v>72</v>
      </c>
    </row>
    <row r="20" spans="1:13" ht="12.75">
      <c r="A20" s="3">
        <v>11</v>
      </c>
      <c r="B20" s="4" t="s">
        <v>54</v>
      </c>
      <c r="C20" s="5">
        <v>1990</v>
      </c>
      <c r="D20" s="8" t="s">
        <v>6</v>
      </c>
      <c r="E20" s="5" t="s">
        <v>55</v>
      </c>
      <c r="F20" s="5">
        <v>4.5</v>
      </c>
      <c r="G20" s="5">
        <v>12</v>
      </c>
      <c r="H20" s="28" t="s">
        <v>131</v>
      </c>
      <c r="I20" s="5">
        <v>12</v>
      </c>
      <c r="J20" s="5">
        <f t="shared" si="1"/>
        <v>144</v>
      </c>
      <c r="M20" s="8" t="s">
        <v>71</v>
      </c>
    </row>
    <row r="21" spans="1:13" ht="12.75">
      <c r="A21" s="3">
        <v>12</v>
      </c>
      <c r="B21" s="4" t="s">
        <v>64</v>
      </c>
      <c r="C21" s="5">
        <v>1991</v>
      </c>
      <c r="D21" s="8" t="s">
        <v>72</v>
      </c>
      <c r="E21" s="8" t="s">
        <v>136</v>
      </c>
      <c r="F21" s="5">
        <v>4.5</v>
      </c>
      <c r="G21" s="5">
        <v>12</v>
      </c>
      <c r="H21" s="28" t="s">
        <v>150</v>
      </c>
      <c r="I21" s="5">
        <v>13</v>
      </c>
      <c r="J21" s="5">
        <f t="shared" si="1"/>
        <v>156</v>
      </c>
      <c r="M21" s="8" t="s">
        <v>71</v>
      </c>
    </row>
    <row r="22" spans="1:10" ht="12.75">
      <c r="A22" s="3">
        <v>13</v>
      </c>
      <c r="B22" s="9" t="s">
        <v>89</v>
      </c>
      <c r="C22" s="5">
        <v>1991</v>
      </c>
      <c r="D22" s="8" t="s">
        <v>7</v>
      </c>
      <c r="E22" s="8" t="s">
        <v>86</v>
      </c>
      <c r="F22" s="5">
        <v>3.5</v>
      </c>
      <c r="G22" s="5">
        <v>15.5</v>
      </c>
      <c r="H22" s="28" t="s">
        <v>139</v>
      </c>
      <c r="I22" s="5">
        <v>10.5</v>
      </c>
      <c r="J22" s="5">
        <f t="shared" si="1"/>
        <v>162.75</v>
      </c>
    </row>
    <row r="23" spans="1:10" ht="12.75">
      <c r="A23" s="3">
        <v>14</v>
      </c>
      <c r="B23" s="4" t="s">
        <v>59</v>
      </c>
      <c r="C23" s="5">
        <v>1991</v>
      </c>
      <c r="D23" s="8" t="s">
        <v>71</v>
      </c>
      <c r="E23" s="8" t="s">
        <v>145</v>
      </c>
      <c r="F23" s="5">
        <v>4.5</v>
      </c>
      <c r="G23" s="5">
        <v>12</v>
      </c>
      <c r="H23" s="28" t="s">
        <v>149</v>
      </c>
      <c r="I23" s="5">
        <v>17</v>
      </c>
      <c r="J23" s="5">
        <f t="shared" si="1"/>
        <v>204</v>
      </c>
    </row>
    <row r="24" spans="1:10" ht="12.75">
      <c r="A24" s="3">
        <v>15</v>
      </c>
      <c r="B24" s="9" t="s">
        <v>105</v>
      </c>
      <c r="C24" s="5">
        <v>1991</v>
      </c>
      <c r="D24" s="8" t="s">
        <v>7</v>
      </c>
      <c r="E24" s="8" t="s">
        <v>100</v>
      </c>
      <c r="F24" s="5">
        <v>3.5</v>
      </c>
      <c r="G24" s="5">
        <v>15.5</v>
      </c>
      <c r="H24" s="28" t="s">
        <v>148</v>
      </c>
      <c r="I24" s="5">
        <v>15</v>
      </c>
      <c r="J24" s="5">
        <f t="shared" si="1"/>
        <v>232.5</v>
      </c>
    </row>
    <row r="25" spans="1:10" ht="12.75">
      <c r="A25" s="3">
        <v>15</v>
      </c>
      <c r="B25" s="4" t="s">
        <v>67</v>
      </c>
      <c r="C25" s="5">
        <v>1990</v>
      </c>
      <c r="D25" s="8" t="s">
        <v>72</v>
      </c>
      <c r="E25" s="5" t="s">
        <v>68</v>
      </c>
      <c r="F25" s="5">
        <v>3.5</v>
      </c>
      <c r="G25" s="5">
        <v>15.5</v>
      </c>
      <c r="H25" s="28" t="s">
        <v>148</v>
      </c>
      <c r="I25" s="5">
        <v>15</v>
      </c>
      <c r="J25" s="5">
        <f t="shared" si="1"/>
        <v>232.5</v>
      </c>
    </row>
    <row r="26" spans="1:10" ht="12.75">
      <c r="A26" s="3">
        <v>15</v>
      </c>
      <c r="B26" s="4" t="s">
        <v>65</v>
      </c>
      <c r="C26" s="5">
        <v>1991</v>
      </c>
      <c r="D26" s="8" t="s">
        <v>72</v>
      </c>
      <c r="E26" s="8" t="s">
        <v>136</v>
      </c>
      <c r="F26" s="5">
        <v>3.5</v>
      </c>
      <c r="G26" s="5">
        <v>15.5</v>
      </c>
      <c r="H26" s="28" t="s">
        <v>148</v>
      </c>
      <c r="I26" s="5">
        <v>15</v>
      </c>
      <c r="J26" s="5">
        <f t="shared" si="1"/>
        <v>232.5</v>
      </c>
    </row>
    <row r="27" spans="2:13" ht="13.5" customHeight="1">
      <c r="B27"/>
      <c r="E27"/>
      <c r="F27" s="2"/>
      <c r="G27" s="2"/>
      <c r="H27" s="26"/>
      <c r="I27" s="2"/>
      <c r="J27" s="2"/>
      <c r="L27" s="2"/>
      <c r="M27"/>
    </row>
    <row r="28" spans="2:13" ht="12.75">
      <c r="B28" s="47" t="s">
        <v>154</v>
      </c>
      <c r="E28"/>
      <c r="F28" s="2"/>
      <c r="G28" s="2"/>
      <c r="H28" s="63" t="s">
        <v>156</v>
      </c>
      <c r="I28" s="64"/>
      <c r="J28" s="64"/>
      <c r="L28" s="2"/>
      <c r="M28"/>
    </row>
    <row r="29" spans="1:13" ht="12.75">
      <c r="A29" s="2"/>
      <c r="B29" s="2"/>
      <c r="C29" s="26"/>
      <c r="G29" s="2"/>
      <c r="H29"/>
      <c r="L29" s="2"/>
      <c r="M29"/>
    </row>
    <row r="30" spans="2:13" ht="12.75">
      <c r="B30" s="48" t="s">
        <v>155</v>
      </c>
      <c r="E30"/>
      <c r="F30" s="2"/>
      <c r="G30" s="2"/>
      <c r="H30" s="63" t="s">
        <v>157</v>
      </c>
      <c r="I30" s="64"/>
      <c r="J30" s="64"/>
      <c r="L30" s="2"/>
      <c r="M30"/>
    </row>
  </sheetData>
  <mergeCells count="9">
    <mergeCell ref="H28:J28"/>
    <mergeCell ref="H30:J30"/>
    <mergeCell ref="F8:J8"/>
    <mergeCell ref="A1:K2"/>
    <mergeCell ref="A3:K4"/>
    <mergeCell ref="A7:B7"/>
    <mergeCell ref="F7:K7"/>
    <mergeCell ref="A6:C6"/>
    <mergeCell ref="A5:K5"/>
  </mergeCells>
  <printOptions/>
  <pageMargins left="0.7875" right="0.7875" top="0.7875" bottom="0.7875" header="0.09861111111111112" footer="0.09861111111111112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wolf</cp:lastModifiedBy>
  <cp:lastPrinted>2005-09-04T13:50:33Z</cp:lastPrinted>
  <dcterms:created xsi:type="dcterms:W3CDTF">2005-09-02T15:52:31Z</dcterms:created>
  <dcterms:modified xsi:type="dcterms:W3CDTF">2005-09-04T14:39:37Z</dcterms:modified>
  <cp:category/>
  <cp:version/>
  <cp:contentType/>
  <cp:contentStatus/>
  <cp:revision>2</cp:revision>
</cp:coreProperties>
</file>